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440" windowHeight="7440"/>
  </bookViews>
  <sheets>
    <sheet name="国保税概算額計算表" sheetId="1" r:id="rId1"/>
    <sheet name="計算例" sheetId="3" r:id="rId2"/>
  </sheets>
  <calcPr calcId="125725"/>
</workbook>
</file>

<file path=xl/calcChain.xml><?xml version="1.0" encoding="utf-8"?>
<calcChain xmlns="http://schemas.openxmlformats.org/spreadsheetml/2006/main">
  <c r="J45" i="1"/>
  <c r="J44"/>
  <c r="J43"/>
  <c r="J42"/>
  <c r="J41"/>
  <c r="J34"/>
  <c r="J33"/>
  <c r="J32"/>
  <c r="J31"/>
  <c r="J30"/>
  <c r="J19"/>
  <c r="J20"/>
  <c r="J21"/>
  <c r="J22"/>
  <c r="J18"/>
  <c r="J23"/>
  <c r="J47" l="1"/>
  <c r="J25"/>
  <c r="J36"/>
  <c r="J50" l="1"/>
</calcChain>
</file>

<file path=xl/sharedStrings.xml><?xml version="1.0" encoding="utf-8"?>
<sst xmlns="http://schemas.openxmlformats.org/spreadsheetml/2006/main" count="207" uniqueCount="106">
  <si>
    <t>　　１人目</t>
    <rPh sb="3" eb="4">
      <t>ニン</t>
    </rPh>
    <rPh sb="4" eb="5">
      <t>メ</t>
    </rPh>
    <phoneticPr fontId="2"/>
  </si>
  <si>
    <t>（所得</t>
    <rPh sb="1" eb="3">
      <t>ショトク</t>
    </rPh>
    <phoneticPr fontId="2"/>
  </si>
  <si>
    <t>円</t>
    <rPh sb="0" eb="1">
      <t>エン</t>
    </rPh>
    <phoneticPr fontId="2"/>
  </si>
  <si>
    <t>円－</t>
    <rPh sb="0" eb="1">
      <t>エン</t>
    </rPh>
    <phoneticPr fontId="2"/>
  </si>
  <si>
    <t>＝</t>
    <phoneticPr fontId="2"/>
  </si>
  <si>
    <t>　　２人目</t>
    <rPh sb="3" eb="4">
      <t>ニン</t>
    </rPh>
    <rPh sb="4" eb="5">
      <t>メ</t>
    </rPh>
    <phoneticPr fontId="2"/>
  </si>
  <si>
    <t>　　３人目</t>
    <rPh sb="3" eb="4">
      <t>ニン</t>
    </rPh>
    <rPh sb="4" eb="5">
      <t>メ</t>
    </rPh>
    <phoneticPr fontId="2"/>
  </si>
  <si>
    <t>人</t>
    <rPh sb="0" eb="1">
      <t>ニン</t>
    </rPh>
    <phoneticPr fontId="2"/>
  </si>
  <si>
    <t>世帯</t>
    <rPh sb="0" eb="2">
      <t>セタイ</t>
    </rPh>
    <phoneticPr fontId="2"/>
  </si>
  <si>
    <t>　　４人目</t>
    <rPh sb="3" eb="4">
      <t>ニン</t>
    </rPh>
    <rPh sb="4" eb="5">
      <t>メ</t>
    </rPh>
    <phoneticPr fontId="2"/>
  </si>
  <si>
    <t>基礎分合計（④＋⑤　上限　190,000円）</t>
    <rPh sb="0" eb="2">
      <t>キソ</t>
    </rPh>
    <rPh sb="2" eb="3">
      <t>ブン</t>
    </rPh>
    <rPh sb="3" eb="5">
      <t>ゴウケイ</t>
    </rPh>
    <rPh sb="10" eb="12">
      <t>ジョウゲン</t>
    </rPh>
    <rPh sb="20" eb="21">
      <t>エン</t>
    </rPh>
    <phoneticPr fontId="2"/>
  </si>
  <si>
    <t>円　×</t>
    <rPh sb="0" eb="1">
      <t>エン</t>
    </rPh>
    <phoneticPr fontId="2"/>
  </si>
  <si>
    <t>円です</t>
    <rPh sb="0" eb="1">
      <t>エン</t>
    </rPh>
    <phoneticPr fontId="2"/>
  </si>
  <si>
    <t>世帯の総所得金額</t>
    <rPh sb="0" eb="2">
      <t>セタイ</t>
    </rPh>
    <rPh sb="3" eb="6">
      <t>ソウショトク</t>
    </rPh>
    <rPh sb="6" eb="8">
      <t>キンガク</t>
    </rPh>
    <phoneticPr fontId="2"/>
  </si>
  <si>
    <t>軽減等の割合</t>
    <rPh sb="0" eb="3">
      <t>ケイゲントウ</t>
    </rPh>
    <rPh sb="4" eb="6">
      <t>ワリアイ</t>
    </rPh>
    <phoneticPr fontId="2"/>
  </si>
  <si>
    <t>世帯主</t>
    <rPh sb="0" eb="3">
      <t>セタイヌシ</t>
    </rPh>
    <phoneticPr fontId="2"/>
  </si>
  <si>
    <t>２９７万円×７．７％＝２２８，６９０円</t>
    <rPh sb="3" eb="5">
      <t>マンエン</t>
    </rPh>
    <rPh sb="18" eb="19">
      <t>エン</t>
    </rPh>
    <phoneticPr fontId="2"/>
  </si>
  <si>
    <t>２９７万円×２．９％＝８６，１３０円</t>
    <rPh sb="3" eb="5">
      <t>マンエン</t>
    </rPh>
    <rPh sb="17" eb="18">
      <t>エン</t>
    </rPh>
    <phoneticPr fontId="2"/>
  </si>
  <si>
    <t>所得割</t>
    <rPh sb="0" eb="2">
      <t>ショトク</t>
    </rPh>
    <rPh sb="2" eb="3">
      <t>ワリ</t>
    </rPh>
    <phoneticPr fontId="2"/>
  </si>
  <si>
    <t>均等割</t>
    <rPh sb="0" eb="3">
      <t>キントウワ</t>
    </rPh>
    <phoneticPr fontId="2"/>
  </si>
  <si>
    <t>平等割</t>
    <rPh sb="0" eb="2">
      <t>ビョウドウ</t>
    </rPh>
    <rPh sb="2" eb="3">
      <t>ワリ</t>
    </rPh>
    <phoneticPr fontId="2"/>
  </si>
  <si>
    <t>２０，０００円／世帯</t>
    <rPh sb="2" eb="7">
      <t>０００エン</t>
    </rPh>
    <rPh sb="8" eb="10">
      <t>セタイ</t>
    </rPh>
    <phoneticPr fontId="2"/>
  </si>
  <si>
    <t>２１，０００円／人×４人＝８４，０００円</t>
    <rPh sb="6" eb="7">
      <t>エン</t>
    </rPh>
    <rPh sb="8" eb="9">
      <t>ニン</t>
    </rPh>
    <rPh sb="11" eb="12">
      <t>ニン</t>
    </rPh>
    <rPh sb="19" eb="20">
      <t>エン</t>
    </rPh>
    <phoneticPr fontId="2"/>
  </si>
  <si>
    <t>計</t>
    <rPh sb="0" eb="1">
      <t>ケイ</t>
    </rPh>
    <phoneticPr fontId="2"/>
  </si>
  <si>
    <t>１４，０００円／人×１人＝１４，０００円</t>
    <rPh sb="6" eb="7">
      <t>エン</t>
    </rPh>
    <rPh sb="8" eb="9">
      <t>ニン</t>
    </rPh>
    <rPh sb="11" eb="12">
      <t>ニン</t>
    </rPh>
    <rPh sb="19" eb="20">
      <t>エン</t>
    </rPh>
    <phoneticPr fontId="2"/>
  </si>
  <si>
    <t>１０，０００円／人×４人＝４０，０００円</t>
    <rPh sb="6" eb="7">
      <t>エン</t>
    </rPh>
    <rPh sb="8" eb="9">
      <t>ニン</t>
    </rPh>
    <rPh sb="11" eb="12">
      <t>ニン</t>
    </rPh>
    <rPh sb="19" eb="20">
      <t>エン</t>
    </rPh>
    <phoneticPr fontId="2"/>
  </si>
  <si>
    <t>合計</t>
    <rPh sb="0" eb="2">
      <t>ゴウケイ</t>
    </rPh>
    <phoneticPr fontId="2"/>
  </si>
  <si>
    <t>２３３万円×２．１％＝４８，９３０円</t>
    <rPh sb="3" eb="5">
      <t>マンエン</t>
    </rPh>
    <rPh sb="17" eb="18">
      <t>エン</t>
    </rPh>
    <phoneticPr fontId="2"/>
  </si>
  <si>
    <t>※</t>
    <phoneticPr fontId="2"/>
  </si>
  <si>
    <t>　　８９万円・・・賦課総所得</t>
    <rPh sb="4" eb="6">
      <t>マンエン</t>
    </rPh>
    <rPh sb="9" eb="11">
      <t>フカ</t>
    </rPh>
    <rPh sb="11" eb="14">
      <t>ソウショトク</t>
    </rPh>
    <phoneticPr fontId="2"/>
  </si>
  <si>
    <t>８９万円×７．７％＝６８，５３０円</t>
    <rPh sb="2" eb="4">
      <t>マンエン</t>
    </rPh>
    <rPh sb="16" eb="17">
      <t>エン</t>
    </rPh>
    <phoneticPr fontId="2"/>
  </si>
  <si>
    <t>８９万円×２．９％＝２５，８１０円</t>
    <rPh sb="2" eb="4">
      <t>マンエン</t>
    </rPh>
    <rPh sb="16" eb="17">
      <t>エン</t>
    </rPh>
    <phoneticPr fontId="2"/>
  </si>
  <si>
    <t>８７万円×２．１％＝１８，２７０円</t>
    <rPh sb="2" eb="4">
      <t>マンエン</t>
    </rPh>
    <rPh sb="16" eb="17">
      <t>エン</t>
    </rPh>
    <phoneticPr fontId="2"/>
  </si>
  <si>
    <t>20%軽減</t>
    <rPh sb="3" eb="5">
      <t>ケイゲン</t>
    </rPh>
    <phoneticPr fontId="2"/>
  </si>
  <si>
    <t>　△20,800円</t>
    <rPh sb="8" eb="9">
      <t>エン</t>
    </rPh>
    <phoneticPr fontId="2"/>
  </si>
  <si>
    <t>２０，０００円／世帯＝２０，０００円</t>
    <rPh sb="2" eb="7">
      <t>０００エン</t>
    </rPh>
    <rPh sb="8" eb="10">
      <t>セタイ</t>
    </rPh>
    <rPh sb="17" eb="18">
      <t>エン</t>
    </rPh>
    <phoneticPr fontId="2"/>
  </si>
  <si>
    <t>20%軽減　△8,000円</t>
    <rPh sb="3" eb="5">
      <t>ケイゲン</t>
    </rPh>
    <rPh sb="8" eb="13">
      <t>０００エン</t>
    </rPh>
    <phoneticPr fontId="2"/>
  </si>
  <si>
    <t>20%軽減　△2,800円</t>
    <rPh sb="3" eb="5">
      <t>ケイゲン</t>
    </rPh>
    <rPh sb="12" eb="13">
      <t>エン</t>
    </rPh>
    <phoneticPr fontId="2"/>
  </si>
  <si>
    <t>②均等割　　　加入者１人あたり　</t>
    <rPh sb="1" eb="4">
      <t>キントウワ</t>
    </rPh>
    <rPh sb="7" eb="10">
      <t>カニュウシャ</t>
    </rPh>
    <rPh sb="11" eb="12">
      <t>ニン</t>
    </rPh>
    <phoneticPr fontId="2"/>
  </si>
  <si>
    <t>③平等割　　　加入1世帯あたり</t>
    <rPh sb="1" eb="3">
      <t>ビョウドウ</t>
    </rPh>
    <rPh sb="3" eb="4">
      <t>ワリ</t>
    </rPh>
    <rPh sb="7" eb="9">
      <t>カニュウ</t>
    </rPh>
    <rPh sb="10" eb="12">
      <t>セタイ</t>
    </rPh>
    <phoneticPr fontId="2"/>
  </si>
  <si>
    <t>⑤均等割　　　加入者１人あたり　</t>
    <rPh sb="1" eb="4">
      <t>キントウワ</t>
    </rPh>
    <rPh sb="7" eb="10">
      <t>カニュウシャ</t>
    </rPh>
    <rPh sb="11" eb="12">
      <t>ニン</t>
    </rPh>
    <phoneticPr fontId="2"/>
  </si>
  <si>
    <t>《計算例１》</t>
    <rPh sb="1" eb="3">
      <t>ケイサン</t>
    </rPh>
    <rPh sb="3" eb="4">
      <t>レイ</t>
    </rPh>
    <phoneticPr fontId="2"/>
  </si>
  <si>
    <t>《計算例２》　</t>
    <rPh sb="1" eb="3">
      <t>ケイサン</t>
    </rPh>
    <rPh sb="3" eb="4">
      <t>レイ</t>
    </rPh>
    <phoneticPr fontId="2"/>
  </si>
  <si>
    <t>３３２，６００円</t>
    <rPh sb="7" eb="8">
      <t>エン</t>
    </rPh>
    <phoneticPr fontId="2"/>
  </si>
  <si>
    <t>１２６，１００円</t>
    <rPh sb="7" eb="8">
      <t>エン</t>
    </rPh>
    <phoneticPr fontId="2"/>
  </si>
  <si>
    <t>５２１，６００円</t>
    <rPh sb="7" eb="8">
      <t>エン</t>
    </rPh>
    <phoneticPr fontId="2"/>
  </si>
  <si>
    <t>　６２，９００円</t>
    <rPh sb="7" eb="8">
      <t>エン</t>
    </rPh>
    <phoneticPr fontId="2"/>
  </si>
  <si>
    <t>１５１，７００円</t>
    <rPh sb="7" eb="8">
      <t>エン</t>
    </rPh>
    <phoneticPr fontId="2"/>
  </si>
  <si>
    <t>　５７，８００円</t>
    <rPh sb="7" eb="8">
      <t>エン</t>
    </rPh>
    <phoneticPr fontId="2"/>
  </si>
  <si>
    <t>　２９，４００円</t>
    <rPh sb="7" eb="8">
      <t>エン</t>
    </rPh>
    <phoneticPr fontId="2"/>
  </si>
  <si>
    <t>２３８，９００円</t>
    <rPh sb="7" eb="8">
      <t>エン</t>
    </rPh>
    <phoneticPr fontId="2"/>
  </si>
  <si>
    <t>　　　　２９７万円・・・賦課総所得</t>
    <rPh sb="7" eb="9">
      <t>マンエン</t>
    </rPh>
    <rPh sb="12" eb="14">
      <t>フカ</t>
    </rPh>
    <rPh sb="14" eb="17">
      <t>ソウショトク</t>
    </rPh>
    <phoneticPr fontId="2"/>
  </si>
  <si>
    <t>・医療費分</t>
    <rPh sb="1" eb="4">
      <t>イリョウヒ</t>
    </rPh>
    <rPh sb="4" eb="5">
      <t>ブン</t>
    </rPh>
    <phoneticPr fontId="2"/>
  </si>
  <si>
    <t>・後期高齢者支援分</t>
    <rPh sb="1" eb="3">
      <t>コウキ</t>
    </rPh>
    <rPh sb="3" eb="6">
      <t>コウレイシャ</t>
    </rPh>
    <rPh sb="6" eb="8">
      <t>シエン</t>
    </rPh>
    <rPh sb="8" eb="9">
      <t>ブン</t>
    </rPh>
    <phoneticPr fontId="2"/>
  </si>
  <si>
    <t>・介護納付金分（40～64歳まで）</t>
    <rPh sb="1" eb="3">
      <t>カイゴ</t>
    </rPh>
    <rPh sb="3" eb="6">
      <t>ノウフキン</t>
    </rPh>
    <rPh sb="6" eb="7">
      <t>ブン</t>
    </rPh>
    <rPh sb="13" eb="14">
      <t>サイ</t>
    </rPh>
    <phoneticPr fontId="2"/>
  </si>
  <si>
    <t>・介護納付金分（40～64歳まで）</t>
    <rPh sb="1" eb="3">
      <t>カイゴ</t>
    </rPh>
    <rPh sb="3" eb="6">
      <t>ノウフキン</t>
    </rPh>
    <rPh sb="6" eb="7">
      <t>ブン</t>
    </rPh>
    <phoneticPr fontId="2"/>
  </si>
  <si>
    <t>※100円未満切捨</t>
    <phoneticPr fontId="2"/>
  </si>
  <si>
    <t xml:space="preserve"> 100円未満切捨</t>
    <rPh sb="4" eb="5">
      <t>エン</t>
    </rPh>
    <rPh sb="5" eb="7">
      <t>ミマン</t>
    </rPh>
    <rPh sb="7" eb="9">
      <t>キリス</t>
    </rPh>
    <phoneticPr fontId="2"/>
  </si>
  <si>
    <t>７割軽減</t>
    <rPh sb="1" eb="2">
      <t>ワリ</t>
    </rPh>
    <rPh sb="2" eb="4">
      <t>ケイゲン</t>
    </rPh>
    <phoneticPr fontId="2"/>
  </si>
  <si>
    <t>５割軽減</t>
    <rPh sb="1" eb="2">
      <t>ワリ</t>
    </rPh>
    <rPh sb="2" eb="4">
      <t>ケイゲン</t>
    </rPh>
    <phoneticPr fontId="2"/>
  </si>
  <si>
    <t>２割軽減</t>
    <rPh sb="1" eb="2">
      <t>ワリ</t>
    </rPh>
    <rPh sb="2" eb="4">
      <t>ケイゲン</t>
    </rPh>
    <phoneticPr fontId="2"/>
  </si>
  <si>
    <t>⑦均等割　　　加入者１人あたり　</t>
    <rPh sb="1" eb="4">
      <t>キントウワ</t>
    </rPh>
    <rPh sb="7" eb="10">
      <t>カニュウシャ</t>
    </rPh>
    <rPh sb="11" eb="12">
      <t>ニン</t>
    </rPh>
    <phoneticPr fontId="2"/>
  </si>
  <si>
    <t>円）　×</t>
    <rPh sb="0" eb="1">
      <t>エン</t>
    </rPh>
    <phoneticPr fontId="2"/>
  </si>
  <si>
    <t xml:space="preserve">      国民健康保険税の年税額は　A・B・Cの合計額</t>
    <rPh sb="6" eb="8">
      <t>コクミン</t>
    </rPh>
    <rPh sb="8" eb="10">
      <t>ケンコウ</t>
    </rPh>
    <rPh sb="10" eb="12">
      <t>ホケン</t>
    </rPh>
    <rPh sb="12" eb="13">
      <t>ゼイ</t>
    </rPh>
    <rPh sb="14" eb="17">
      <t>ネンゼイガク</t>
    </rPh>
    <rPh sb="25" eb="27">
      <t>ゴウケイ</t>
    </rPh>
    <rPh sb="27" eb="28">
      <t>ガク</t>
    </rPh>
    <phoneticPr fontId="2"/>
  </si>
  <si>
    <t>　　国民健康保険税の計算の仕方</t>
    <rPh sb="2" eb="4">
      <t>コクミン</t>
    </rPh>
    <rPh sb="4" eb="6">
      <t>ケンコウ</t>
    </rPh>
    <rPh sb="6" eb="8">
      <t>ホケン</t>
    </rPh>
    <rPh sb="8" eb="9">
      <t>ゼイ</t>
    </rPh>
    <rPh sb="10" eb="12">
      <t>ケイサン</t>
    </rPh>
    <rPh sb="13" eb="15">
      <t>シカタ</t>
    </rPh>
    <phoneticPr fontId="2"/>
  </si>
  <si>
    <t>　 妻</t>
    <rPh sb="2" eb="3">
      <t>ツマ</t>
    </rPh>
    <phoneticPr fontId="2"/>
  </si>
  <si>
    <r>
      <t xml:space="preserve">円・・・・・ </t>
    </r>
    <r>
      <rPr>
        <b/>
        <sz val="12"/>
        <color theme="1"/>
        <rFont val="ＭＳ Ｐゴシック"/>
        <family val="3"/>
        <charset val="128"/>
        <scheme val="minor"/>
      </rPr>
      <t>A</t>
    </r>
    <rPh sb="0" eb="1">
      <t>エン</t>
    </rPh>
    <phoneticPr fontId="2"/>
  </si>
  <si>
    <r>
      <t>円・・・・・</t>
    </r>
    <r>
      <rPr>
        <b/>
        <sz val="12"/>
        <color theme="1"/>
        <rFont val="ＭＳ Ｐゴシック"/>
        <family val="3"/>
        <charset val="128"/>
        <scheme val="minor"/>
      </rPr>
      <t xml:space="preserve"> B</t>
    </r>
    <rPh sb="0" eb="1">
      <t>エン</t>
    </rPh>
    <phoneticPr fontId="2"/>
  </si>
  <si>
    <r>
      <t>円・・・・・</t>
    </r>
    <r>
      <rPr>
        <b/>
        <sz val="12"/>
        <color theme="1"/>
        <rFont val="ＭＳ Ｐゴシック"/>
        <family val="3"/>
        <charset val="128"/>
        <scheme val="minor"/>
      </rPr>
      <t xml:space="preserve"> C</t>
    </r>
    <rPh sb="0" eb="1">
      <t>エン</t>
    </rPh>
    <phoneticPr fontId="2"/>
  </si>
  <si>
    <t>■ご利用にあたっての注意事項（必ずお読みください）</t>
    <rPh sb="2" eb="4">
      <t>リヨウ</t>
    </rPh>
    <rPh sb="10" eb="12">
      <t>チュウイ</t>
    </rPh>
    <rPh sb="12" eb="14">
      <t>ジコウ</t>
    </rPh>
    <rPh sb="15" eb="16">
      <t>カナラ</t>
    </rPh>
    <rPh sb="18" eb="19">
      <t>ヨ</t>
    </rPh>
    <phoneticPr fontId="2"/>
  </si>
  <si>
    <t>　　実際の税額については、前年度中の所得の金額に基づいて計算されます。</t>
    <rPh sb="2" eb="4">
      <t>ジッサイ</t>
    </rPh>
    <rPh sb="5" eb="7">
      <t>ゼイガク</t>
    </rPh>
    <rPh sb="13" eb="16">
      <t>ゼンネンド</t>
    </rPh>
    <rPh sb="16" eb="17">
      <t>チュウ</t>
    </rPh>
    <rPh sb="18" eb="20">
      <t>ショトク</t>
    </rPh>
    <rPh sb="21" eb="23">
      <t>キンガク</t>
    </rPh>
    <rPh sb="24" eb="25">
      <t>モト</t>
    </rPh>
    <rPh sb="28" eb="30">
      <t>ケイサン</t>
    </rPh>
    <phoneticPr fontId="2"/>
  </si>
  <si>
    <t>　③軽減判定などの保険税の軽減は、このシートでは計算されていません。</t>
    <rPh sb="2" eb="4">
      <t>ケイゲン</t>
    </rPh>
    <rPh sb="4" eb="6">
      <t>ハンテイ</t>
    </rPh>
    <rPh sb="9" eb="11">
      <t>ホケン</t>
    </rPh>
    <rPh sb="11" eb="12">
      <t>ゼイ</t>
    </rPh>
    <rPh sb="13" eb="15">
      <t>ケイゲン</t>
    </rPh>
    <rPh sb="24" eb="26">
      <t>ケイサン</t>
    </rPh>
    <phoneticPr fontId="2"/>
  </si>
  <si>
    <t xml:space="preserve">  国民健康保険税は世帯主に課税されます。</t>
    <rPh sb="2" eb="4">
      <t>コクミン</t>
    </rPh>
    <rPh sb="4" eb="6">
      <t>ケンコウ</t>
    </rPh>
    <rPh sb="6" eb="8">
      <t>ホケン</t>
    </rPh>
    <rPh sb="8" eb="9">
      <t>ゼイ</t>
    </rPh>
    <rPh sb="10" eb="13">
      <t>セタイヌシ</t>
    </rPh>
    <rPh sb="14" eb="16">
      <t>カゼイ</t>
    </rPh>
    <phoneticPr fontId="2"/>
  </si>
  <si>
    <t xml:space="preserve">  国民健康保険税は「基礎分」・「後期高齢者支援金分」・「介護納付金分」の合計です。</t>
    <rPh sb="2" eb="4">
      <t>コクミン</t>
    </rPh>
    <rPh sb="4" eb="6">
      <t>ケンコウ</t>
    </rPh>
    <rPh sb="6" eb="8">
      <t>ホケン</t>
    </rPh>
    <rPh sb="8" eb="9">
      <t>ゼイ</t>
    </rPh>
    <rPh sb="11" eb="13">
      <t>キソ</t>
    </rPh>
    <rPh sb="13" eb="14">
      <t>ブン</t>
    </rPh>
    <rPh sb="17" eb="19">
      <t>コウキ</t>
    </rPh>
    <rPh sb="19" eb="22">
      <t>コウレイシャ</t>
    </rPh>
    <rPh sb="22" eb="24">
      <t>シエン</t>
    </rPh>
    <rPh sb="24" eb="25">
      <t>キン</t>
    </rPh>
    <rPh sb="25" eb="26">
      <t>ブン</t>
    </rPh>
    <rPh sb="29" eb="31">
      <t>カイゴ</t>
    </rPh>
    <rPh sb="31" eb="34">
      <t>ノウフキン</t>
    </rPh>
    <rPh sb="34" eb="35">
      <t>ブン</t>
    </rPh>
    <rPh sb="37" eb="39">
      <t>ゴウケイ</t>
    </rPh>
    <phoneticPr fontId="2"/>
  </si>
  <si>
    <t>　　詳細については、税務課までお問い合わせください。</t>
    <rPh sb="2" eb="4">
      <t>ショウサイ</t>
    </rPh>
    <rPh sb="10" eb="12">
      <t>ゼイム</t>
    </rPh>
    <rPh sb="12" eb="13">
      <t>カ</t>
    </rPh>
    <rPh sb="16" eb="17">
      <t>ト</t>
    </rPh>
    <rPh sb="18" eb="19">
      <t>ア</t>
    </rPh>
    <phoneticPr fontId="2"/>
  </si>
  <si>
    <t>　</t>
    <phoneticPr fontId="2"/>
  </si>
  <si>
    <t>　　※軽減判定には世帯主が国民健康保険に加入してない場合でも世帯主の所得を加算します。</t>
    <rPh sb="3" eb="5">
      <t>ケイゲン</t>
    </rPh>
    <rPh sb="5" eb="7">
      <t>ハンテイ</t>
    </rPh>
    <rPh sb="9" eb="12">
      <t>セタイヌシ</t>
    </rPh>
    <rPh sb="13" eb="15">
      <t>コクミン</t>
    </rPh>
    <rPh sb="15" eb="17">
      <t>ケンコウ</t>
    </rPh>
    <rPh sb="17" eb="19">
      <t>ホケン</t>
    </rPh>
    <rPh sb="20" eb="22">
      <t>カニュウ</t>
    </rPh>
    <rPh sb="26" eb="28">
      <t>バアイ</t>
    </rPh>
    <rPh sb="30" eb="32">
      <t>セタイ</t>
    </rPh>
    <rPh sb="32" eb="33">
      <t>ヌシ</t>
    </rPh>
    <rPh sb="34" eb="36">
      <t>ショトク</t>
    </rPh>
    <rPh sb="37" eb="39">
      <t>カサン</t>
    </rPh>
    <phoneticPr fontId="2"/>
  </si>
  <si>
    <t>　　※公的年金所得（65歳以上）は、１人当たり最大15万円を除いた金額を使用します。</t>
    <rPh sb="3" eb="5">
      <t>コウテキ</t>
    </rPh>
    <rPh sb="5" eb="7">
      <t>ネンキン</t>
    </rPh>
    <rPh sb="7" eb="9">
      <t>ショトク</t>
    </rPh>
    <rPh sb="12" eb="13">
      <t>サイ</t>
    </rPh>
    <rPh sb="13" eb="15">
      <t>イジョウ</t>
    </rPh>
    <rPh sb="18" eb="20">
      <t>ヒトリ</t>
    </rPh>
    <rPh sb="20" eb="21">
      <t>ア</t>
    </rPh>
    <rPh sb="23" eb="25">
      <t>サイダイ</t>
    </rPh>
    <rPh sb="27" eb="29">
      <t>マンエン</t>
    </rPh>
    <rPh sb="30" eb="31">
      <t>ノゾ</t>
    </rPh>
    <rPh sb="33" eb="35">
      <t>キンガク</t>
    </rPh>
    <rPh sb="36" eb="38">
      <t>シヨウ</t>
    </rPh>
    <phoneticPr fontId="2"/>
  </si>
  <si>
    <t>　　国保加入者及び世帯主の前年の総所得金額等を合計した金額が、一定額以下の場合、</t>
    <rPh sb="2" eb="4">
      <t>コクホ</t>
    </rPh>
    <rPh sb="4" eb="7">
      <t>カニュウシャ</t>
    </rPh>
    <rPh sb="7" eb="8">
      <t>オヨ</t>
    </rPh>
    <rPh sb="9" eb="12">
      <t>セタイヌシ</t>
    </rPh>
    <rPh sb="13" eb="15">
      <t>ゼンネン</t>
    </rPh>
    <rPh sb="16" eb="19">
      <t>ソウショトク</t>
    </rPh>
    <rPh sb="19" eb="21">
      <t>キンガク</t>
    </rPh>
    <rPh sb="21" eb="22">
      <t>トウ</t>
    </rPh>
    <rPh sb="23" eb="25">
      <t>ゴウケイ</t>
    </rPh>
    <rPh sb="27" eb="29">
      <t>キンガク</t>
    </rPh>
    <rPh sb="31" eb="33">
      <t>イッテイ</t>
    </rPh>
    <rPh sb="33" eb="34">
      <t>ガク</t>
    </rPh>
    <rPh sb="34" eb="36">
      <t>イカ</t>
    </rPh>
    <rPh sb="37" eb="39">
      <t>バアイ</t>
    </rPh>
    <phoneticPr fontId="2"/>
  </si>
  <si>
    <t>　均等割額と平等割額が軽減されます。</t>
    <phoneticPr fontId="2"/>
  </si>
  <si>
    <r>
      <t>　①計算された税額は概算です。</t>
    </r>
    <r>
      <rPr>
        <b/>
        <u/>
        <sz val="12"/>
        <color rgb="FFFF0000"/>
        <rFont val="ＭＳ Ｐゴシック"/>
        <family val="3"/>
        <charset val="128"/>
        <scheme val="minor"/>
      </rPr>
      <t>実際の金額と異なる場合がありますのでご了承ください。</t>
    </r>
    <rPh sb="2" eb="4">
      <t>ケイサン</t>
    </rPh>
    <rPh sb="7" eb="9">
      <t>ゼイガク</t>
    </rPh>
    <rPh sb="10" eb="12">
      <t>ガイサン</t>
    </rPh>
    <rPh sb="15" eb="17">
      <t>ジッサイ</t>
    </rPh>
    <rPh sb="18" eb="20">
      <t>キンガク</t>
    </rPh>
    <rPh sb="21" eb="22">
      <t>コト</t>
    </rPh>
    <rPh sb="24" eb="26">
      <t>バアイ</t>
    </rPh>
    <rPh sb="34" eb="36">
      <t>リョウショウ</t>
    </rPh>
    <phoneticPr fontId="2"/>
  </si>
  <si>
    <r>
      <t>　②計算された金額は、４月から翌年３月までの</t>
    </r>
    <r>
      <rPr>
        <b/>
        <u/>
        <sz val="12"/>
        <color theme="1"/>
        <rFont val="ＭＳ Ｐゴシック"/>
        <family val="3"/>
        <charset val="128"/>
        <scheme val="minor"/>
      </rPr>
      <t>１年間</t>
    </r>
    <r>
      <rPr>
        <sz val="12"/>
        <color theme="1"/>
        <rFont val="ＭＳ Ｐゴシック"/>
        <family val="2"/>
        <charset val="128"/>
        <scheme val="minor"/>
      </rPr>
      <t>の保険税です。</t>
    </r>
    <rPh sb="2" eb="4">
      <t>ケイサン</t>
    </rPh>
    <rPh sb="7" eb="9">
      <t>キンガク</t>
    </rPh>
    <rPh sb="12" eb="13">
      <t>ガツ</t>
    </rPh>
    <rPh sb="15" eb="17">
      <t>ヨクネン</t>
    </rPh>
    <rPh sb="18" eb="19">
      <t>ガツ</t>
    </rPh>
    <rPh sb="23" eb="25">
      <t>ネンカン</t>
    </rPh>
    <rPh sb="26" eb="28">
      <t>ホケン</t>
    </rPh>
    <rPh sb="28" eb="29">
      <t>ゼイ</t>
    </rPh>
    <phoneticPr fontId="2"/>
  </si>
  <si>
    <t>《基礎分の計算》</t>
    <rPh sb="1" eb="3">
      <t>キソ</t>
    </rPh>
    <rPh sb="3" eb="4">
      <t>ブン</t>
    </rPh>
    <rPh sb="5" eb="7">
      <t>ケイサン</t>
    </rPh>
    <phoneticPr fontId="2"/>
  </si>
  <si>
    <t>《後期高齢者支援金分の計算》</t>
    <rPh sb="1" eb="3">
      <t>コウキ</t>
    </rPh>
    <rPh sb="3" eb="6">
      <t>コウレイシャ</t>
    </rPh>
    <rPh sb="6" eb="9">
      <t>シエンキン</t>
    </rPh>
    <rPh sb="9" eb="10">
      <t>ブン</t>
    </rPh>
    <rPh sb="11" eb="13">
      <t>ケイサン</t>
    </rPh>
    <phoneticPr fontId="2"/>
  </si>
  <si>
    <r>
      <t>《介護納付金の計算　（</t>
    </r>
    <r>
      <rPr>
        <b/>
        <sz val="12"/>
        <color rgb="FFFF0000"/>
        <rFont val="ＭＳ Ｐゴシック"/>
        <family val="3"/>
        <charset val="128"/>
        <scheme val="minor"/>
      </rPr>
      <t>40歳から64歳までの方のみ</t>
    </r>
    <r>
      <rPr>
        <b/>
        <sz val="12"/>
        <color theme="1"/>
        <rFont val="ＭＳ Ｐゴシック"/>
        <family val="3"/>
        <charset val="128"/>
        <scheme val="minor"/>
      </rPr>
      <t>）》</t>
    </r>
    <rPh sb="1" eb="3">
      <t>カイゴ</t>
    </rPh>
    <rPh sb="3" eb="6">
      <t>ノウフキン</t>
    </rPh>
    <rPh sb="7" eb="9">
      <t>ケイサン</t>
    </rPh>
    <rPh sb="13" eb="14">
      <t>サイ</t>
    </rPh>
    <rPh sb="18" eb="19">
      <t>サイ</t>
    </rPh>
    <rPh sb="22" eb="23">
      <t>カタ</t>
    </rPh>
    <phoneticPr fontId="2"/>
  </si>
  <si>
    <t>【所得に応じた軽減】</t>
    <rPh sb="1" eb="3">
      <t>ショトク</t>
    </rPh>
    <rPh sb="4" eb="5">
      <t>オウ</t>
    </rPh>
    <rPh sb="7" eb="9">
      <t>ケイゲン</t>
    </rPh>
    <phoneticPr fontId="2"/>
  </si>
  <si>
    <t>１０，０００円／人×４人＝４０，０００円　</t>
    <rPh sb="6" eb="7">
      <t>エン</t>
    </rPh>
    <rPh sb="8" eb="9">
      <t>ニン</t>
    </rPh>
    <rPh sb="11" eb="12">
      <t>ニン</t>
    </rPh>
    <rPh sb="19" eb="20">
      <t>エン</t>
    </rPh>
    <phoneticPr fontId="2"/>
  </si>
  <si>
    <t>１４，０００円／人×１人＝１４，０００円　</t>
    <rPh sb="6" eb="7">
      <t>エン</t>
    </rPh>
    <rPh sb="8" eb="9">
      <t>ニン</t>
    </rPh>
    <rPh sb="11" eb="12">
      <t>ニン</t>
    </rPh>
    <rPh sb="19" eb="20">
      <t>エン</t>
    </rPh>
    <phoneticPr fontId="2"/>
  </si>
  <si>
    <t>■下記の所得割に加入者の所得金額、均等割に加入者数を入れてください。</t>
    <rPh sb="1" eb="3">
      <t>カキ</t>
    </rPh>
    <rPh sb="4" eb="6">
      <t>ショトク</t>
    </rPh>
    <rPh sb="6" eb="7">
      <t>ワリ</t>
    </rPh>
    <rPh sb="8" eb="11">
      <t>カニュウシャ</t>
    </rPh>
    <rPh sb="12" eb="14">
      <t>ショトク</t>
    </rPh>
    <rPh sb="14" eb="16">
      <t>キンガク</t>
    </rPh>
    <rPh sb="17" eb="20">
      <t>キントウワリ</t>
    </rPh>
    <rPh sb="21" eb="24">
      <t>カニュウシャ</t>
    </rPh>
    <rPh sb="24" eb="25">
      <t>スウ</t>
    </rPh>
    <rPh sb="26" eb="27">
      <t>イ</t>
    </rPh>
    <phoneticPr fontId="2"/>
  </si>
  <si>
    <t>基礎分合計（①＋②＋③　上限　630,000円）</t>
    <rPh sb="0" eb="2">
      <t>キソ</t>
    </rPh>
    <rPh sb="2" eb="3">
      <t>ブン</t>
    </rPh>
    <rPh sb="3" eb="5">
      <t>ゴウケイ</t>
    </rPh>
    <rPh sb="12" eb="14">
      <t>ジョウゲン</t>
    </rPh>
    <rPh sb="18" eb="23">
      <t>０００エン</t>
    </rPh>
    <phoneticPr fontId="2"/>
  </si>
  <si>
    <t>基礎分合計（⑥＋⑦　上限　170,000円）</t>
    <rPh sb="0" eb="2">
      <t>キソ</t>
    </rPh>
    <rPh sb="2" eb="3">
      <t>ブン</t>
    </rPh>
    <rPh sb="3" eb="5">
      <t>ゴウケイ</t>
    </rPh>
    <rPh sb="10" eb="12">
      <t>ジョウゲン</t>
    </rPh>
    <rPh sb="20" eb="21">
      <t>エン</t>
    </rPh>
    <phoneticPr fontId="2"/>
  </si>
  <si>
    <t>令和３年度　一宮町国民健康保険税概算額計算表</t>
    <rPh sb="0" eb="1">
      <t>レイ</t>
    </rPh>
    <rPh sb="1" eb="2">
      <t>ワ</t>
    </rPh>
    <rPh sb="3" eb="5">
      <t>ネンド</t>
    </rPh>
    <rPh sb="4" eb="5">
      <t>ド</t>
    </rPh>
    <rPh sb="5" eb="7">
      <t>ヘイネンド</t>
    </rPh>
    <rPh sb="6" eb="9">
      <t>イチノミヤマチ</t>
    </rPh>
    <rPh sb="9" eb="11">
      <t>コクミン</t>
    </rPh>
    <rPh sb="11" eb="13">
      <t>ケンコウ</t>
    </rPh>
    <rPh sb="13" eb="15">
      <t>ホケン</t>
    </rPh>
    <rPh sb="15" eb="16">
      <t>ゼイ</t>
    </rPh>
    <rPh sb="16" eb="18">
      <t>ガイサン</t>
    </rPh>
    <rPh sb="18" eb="19">
      <t>ガク</t>
    </rPh>
    <rPh sb="19" eb="21">
      <t>ケイサン</t>
    </rPh>
    <rPh sb="21" eb="22">
      <t>ヒョウ</t>
    </rPh>
    <phoneticPr fontId="2"/>
  </si>
  <si>
    <t>①所得割　計算方法　：　（所得金額－基礎控除 430,000円）×7.7％</t>
    <rPh sb="1" eb="3">
      <t>ショトク</t>
    </rPh>
    <rPh sb="3" eb="4">
      <t>ワリ</t>
    </rPh>
    <rPh sb="5" eb="7">
      <t>ケイサン</t>
    </rPh>
    <rPh sb="7" eb="9">
      <t>ホウホウ</t>
    </rPh>
    <rPh sb="13" eb="15">
      <t>ショトク</t>
    </rPh>
    <rPh sb="15" eb="17">
      <t>キンガク</t>
    </rPh>
    <rPh sb="18" eb="20">
      <t>キソ</t>
    </rPh>
    <rPh sb="20" eb="22">
      <t>コウジョ</t>
    </rPh>
    <rPh sb="30" eb="31">
      <t>エン</t>
    </rPh>
    <phoneticPr fontId="2"/>
  </si>
  <si>
    <t>④所得割　計算方法　：　（所得金額－基礎控除 430,000円）×2.9％</t>
    <rPh sb="1" eb="3">
      <t>ショトク</t>
    </rPh>
    <rPh sb="3" eb="4">
      <t>ワリ</t>
    </rPh>
    <rPh sb="5" eb="7">
      <t>ケイサン</t>
    </rPh>
    <rPh sb="7" eb="9">
      <t>ホウホウ</t>
    </rPh>
    <rPh sb="13" eb="15">
      <t>ショトク</t>
    </rPh>
    <rPh sb="15" eb="17">
      <t>キンガク</t>
    </rPh>
    <rPh sb="18" eb="20">
      <t>キソ</t>
    </rPh>
    <rPh sb="20" eb="22">
      <t>コウジョ</t>
    </rPh>
    <rPh sb="30" eb="31">
      <t>エン</t>
    </rPh>
    <phoneticPr fontId="2"/>
  </si>
  <si>
    <t>⑥所得割　計算方法　：　（所得金額－基礎控除 430,000円）×2.1％</t>
    <rPh sb="1" eb="3">
      <t>ショトク</t>
    </rPh>
    <rPh sb="3" eb="4">
      <t>ワリ</t>
    </rPh>
    <rPh sb="5" eb="7">
      <t>ケイサン</t>
    </rPh>
    <rPh sb="7" eb="9">
      <t>ホウホウ</t>
    </rPh>
    <rPh sb="13" eb="15">
      <t>ショトク</t>
    </rPh>
    <rPh sb="15" eb="17">
      <t>キンガク</t>
    </rPh>
    <rPh sb="18" eb="20">
      <t>キソ</t>
    </rPh>
    <rPh sb="20" eb="22">
      <t>コウジョ</t>
    </rPh>
    <rPh sb="30" eb="31">
      <t>エン</t>
    </rPh>
    <phoneticPr fontId="2"/>
  </si>
  <si>
    <t>４０歳世帯主（給与収入４００万円（所得２７６万円））、３８歳妻（給与収入１６２万円（所得１０７万円））、
１０歳と８歳の４名が国民健康保険に加入する場合</t>
    <rPh sb="2" eb="3">
      <t>サイ</t>
    </rPh>
    <rPh sb="3" eb="6">
      <t>セタイヌシ</t>
    </rPh>
    <rPh sb="7" eb="9">
      <t>キュウヨ</t>
    </rPh>
    <rPh sb="9" eb="11">
      <t>シュウニュウ</t>
    </rPh>
    <rPh sb="14" eb="16">
      <t>マンエン</t>
    </rPh>
    <rPh sb="17" eb="19">
      <t>ショトク</t>
    </rPh>
    <rPh sb="22" eb="24">
      <t>マンエン</t>
    </rPh>
    <rPh sb="29" eb="30">
      <t>サイ</t>
    </rPh>
    <rPh sb="30" eb="31">
      <t>ツマ</t>
    </rPh>
    <rPh sb="32" eb="34">
      <t>キュウヨ</t>
    </rPh>
    <rPh sb="34" eb="36">
      <t>シュウニュウ</t>
    </rPh>
    <rPh sb="39" eb="41">
      <t>マンエン</t>
    </rPh>
    <rPh sb="42" eb="44">
      <t>ショトク</t>
    </rPh>
    <rPh sb="47" eb="49">
      <t>マンエン</t>
    </rPh>
    <rPh sb="55" eb="56">
      <t>サイ</t>
    </rPh>
    <rPh sb="58" eb="59">
      <t>サイ</t>
    </rPh>
    <rPh sb="61" eb="62">
      <t>メイ</t>
    </rPh>
    <rPh sb="63" eb="65">
      <t>コクミン</t>
    </rPh>
    <rPh sb="65" eb="67">
      <t>ケンコウ</t>
    </rPh>
    <rPh sb="67" eb="69">
      <t>ホケン</t>
    </rPh>
    <rPh sb="70" eb="72">
      <t>カニュウ</t>
    </rPh>
    <rPh sb="74" eb="76">
      <t>バアイ</t>
    </rPh>
    <phoneticPr fontId="2"/>
  </si>
  <si>
    <t>２７６万円－４３万円（基礎控除）＝２３３万円</t>
    <rPh sb="3" eb="5">
      <t>マンエン</t>
    </rPh>
    <rPh sb="8" eb="10">
      <t>マンエン</t>
    </rPh>
    <rPh sb="11" eb="13">
      <t>キソ</t>
    </rPh>
    <rPh sb="13" eb="15">
      <t>コウジョ</t>
    </rPh>
    <rPh sb="20" eb="22">
      <t>マンエン</t>
    </rPh>
    <phoneticPr fontId="2"/>
  </si>
  <si>
    <t>１０７万円－４３万円（基礎控除）＝  ６４万円</t>
    <rPh sb="3" eb="5">
      <t>マンエン</t>
    </rPh>
    <rPh sb="8" eb="10">
      <t>マンエン</t>
    </rPh>
    <rPh sb="11" eb="13">
      <t>キソ</t>
    </rPh>
    <rPh sb="13" eb="15">
      <t>コウジョ</t>
    </rPh>
    <rPh sb="21" eb="23">
      <t>マンエン</t>
    </rPh>
    <phoneticPr fontId="2"/>
  </si>
  <si>
    <t xml:space="preserve">  ４５万円－４３万円（基礎控除）＝  ２万円</t>
    <rPh sb="4" eb="6">
      <t>マンエン</t>
    </rPh>
    <rPh sb="9" eb="11">
      <t>マンエン</t>
    </rPh>
    <rPh sb="12" eb="14">
      <t>キソ</t>
    </rPh>
    <rPh sb="14" eb="16">
      <t>コウジョ</t>
    </rPh>
    <rPh sb="21" eb="23">
      <t>マンエン</t>
    </rPh>
    <phoneticPr fontId="2"/>
  </si>
  <si>
    <r>
      <rPr>
        <b/>
        <u/>
        <sz val="11"/>
        <color theme="1"/>
        <rFont val="ＭＳ Ｐゴシック"/>
        <family val="3"/>
        <charset val="128"/>
        <scheme val="minor"/>
      </rPr>
      <t>均等割</t>
    </r>
    <r>
      <rPr>
        <u/>
        <sz val="11"/>
        <color theme="1"/>
        <rFont val="ＭＳ Ｐゴシック"/>
        <family val="3"/>
        <charset val="128"/>
        <scheme val="minor"/>
      </rPr>
      <t>、</t>
    </r>
    <r>
      <rPr>
        <b/>
        <u/>
        <sz val="11"/>
        <color theme="1"/>
        <rFont val="ＭＳ Ｐゴシック"/>
        <family val="3"/>
        <charset val="128"/>
        <scheme val="minor"/>
      </rPr>
      <t>平等割</t>
    </r>
    <r>
      <rPr>
        <u/>
        <sz val="11"/>
        <color theme="1"/>
        <rFont val="ＭＳ Ｐゴシック"/>
        <family val="3"/>
        <charset val="128"/>
        <scheme val="minor"/>
      </rPr>
      <t>が２割軽減となる（所得金額２５１万円以下）</t>
    </r>
    <rPh sb="16" eb="18">
      <t>ショトク</t>
    </rPh>
    <rPh sb="18" eb="20">
      <t>キンガク</t>
    </rPh>
    <rPh sb="23" eb="25">
      <t>マンエン</t>
    </rPh>
    <rPh sb="25" eb="27">
      <t>イカ</t>
    </rPh>
    <phoneticPr fontId="2"/>
  </si>
  <si>
    <t>４０歳世帯主（営業所得１３０万円）、３８歳妻（給与収入１００万円（所得４５万円））、
１０歳と８歳の４名が国民健康保険に加入する場合</t>
    <rPh sb="2" eb="3">
      <t>サイ</t>
    </rPh>
    <rPh sb="3" eb="6">
      <t>セタイヌシ</t>
    </rPh>
    <rPh sb="7" eb="9">
      <t>エイギョウ</t>
    </rPh>
    <rPh sb="9" eb="11">
      <t>ショトク</t>
    </rPh>
    <rPh sb="14" eb="16">
      <t>マンエン</t>
    </rPh>
    <rPh sb="20" eb="21">
      <t>サイ</t>
    </rPh>
    <rPh sb="21" eb="22">
      <t>ツマ</t>
    </rPh>
    <rPh sb="23" eb="25">
      <t>キュウヨ</t>
    </rPh>
    <rPh sb="25" eb="27">
      <t>シュウニュウ</t>
    </rPh>
    <rPh sb="30" eb="32">
      <t>マンエン</t>
    </rPh>
    <rPh sb="33" eb="35">
      <t>ショトク</t>
    </rPh>
    <rPh sb="37" eb="39">
      <t>マンエン</t>
    </rPh>
    <rPh sb="45" eb="46">
      <t>サイ</t>
    </rPh>
    <rPh sb="48" eb="49">
      <t>サイ</t>
    </rPh>
    <rPh sb="51" eb="52">
      <t>メイ</t>
    </rPh>
    <rPh sb="53" eb="55">
      <t>コクミン</t>
    </rPh>
    <rPh sb="55" eb="57">
      <t>ケンコウ</t>
    </rPh>
    <rPh sb="57" eb="59">
      <t>ホケン</t>
    </rPh>
    <rPh sb="60" eb="62">
      <t>カニュウ</t>
    </rPh>
    <rPh sb="64" eb="66">
      <t>バアイ</t>
    </rPh>
    <phoneticPr fontId="2"/>
  </si>
  <si>
    <t>１３０万円－４３万円（基礎控除）＝８７万円</t>
    <rPh sb="3" eb="5">
      <t>マンエン</t>
    </rPh>
    <rPh sb="8" eb="10">
      <t>マンエン</t>
    </rPh>
    <rPh sb="11" eb="13">
      <t>キソ</t>
    </rPh>
    <rPh sb="13" eb="15">
      <t>コウジョ</t>
    </rPh>
    <rPh sb="19" eb="21">
      <t>マンエン</t>
    </rPh>
    <phoneticPr fontId="2"/>
  </si>
  <si>
    <t>世帯の所得合計が１７５万円で国保加入者４人であるため、</t>
    <rPh sb="0" eb="2">
      <t>セタイ</t>
    </rPh>
    <rPh sb="3" eb="5">
      <t>ショトク</t>
    </rPh>
    <rPh sb="5" eb="7">
      <t>ゴウケイ</t>
    </rPh>
    <rPh sb="11" eb="13">
      <t>マンエン</t>
    </rPh>
    <rPh sb="14" eb="16">
      <t>コクホ</t>
    </rPh>
    <rPh sb="16" eb="19">
      <t>カニュウシャ</t>
    </rPh>
    <rPh sb="20" eb="21">
      <t>ニン</t>
    </rPh>
    <phoneticPr fontId="2"/>
  </si>
  <si>
    <t>　430,000円以下</t>
    <rPh sb="8" eb="9">
      <t>エン</t>
    </rPh>
    <rPh sb="9" eb="11">
      <t>イカ</t>
    </rPh>
    <phoneticPr fontId="2"/>
  </si>
  <si>
    <t>　430,000円＋（285,000円×加入者数）以下</t>
    <rPh sb="8" eb="9">
      <t>エン</t>
    </rPh>
    <rPh sb="18" eb="19">
      <t>エン</t>
    </rPh>
    <rPh sb="20" eb="23">
      <t>カニュウシャ</t>
    </rPh>
    <rPh sb="23" eb="24">
      <t>スウ</t>
    </rPh>
    <rPh sb="25" eb="27">
      <t>イカ</t>
    </rPh>
    <phoneticPr fontId="2"/>
  </si>
  <si>
    <t>　430,000円＋（520,000円×加入者数）以下</t>
    <rPh sb="8" eb="9">
      <t>エン</t>
    </rPh>
    <rPh sb="18" eb="19">
      <t>エン</t>
    </rPh>
    <rPh sb="20" eb="22">
      <t>カニュウ</t>
    </rPh>
    <rPh sb="22" eb="23">
      <t>モノ</t>
    </rPh>
    <rPh sb="23" eb="24">
      <t>スウ</t>
    </rPh>
    <rPh sb="25" eb="27">
      <t>イカ</t>
    </rPh>
    <phoneticPr fontId="2"/>
  </si>
</sst>
</file>

<file path=xl/styles.xml><?xml version="1.0" encoding="utf-8"?>
<styleSheet xmlns="http://schemas.openxmlformats.org/spreadsheetml/2006/main">
  <numFmts count="2">
    <numFmt numFmtId="176" formatCode="#,###;\0;0"/>
    <numFmt numFmtId="177" formatCode="0.0%"/>
  </numFmts>
  <fonts count="1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u/>
      <sz val="11"/>
      <color theme="1"/>
      <name val="ＭＳ Ｐゴシック"/>
      <family val="2"/>
      <charset val="128"/>
      <scheme val="minor"/>
    </font>
    <font>
      <u/>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2"/>
      <color theme="1"/>
      <name val="ＭＳ Ｐゴシック"/>
      <family val="2"/>
      <charset val="128"/>
      <scheme val="minor"/>
    </font>
    <font>
      <sz val="12"/>
      <color rgb="FFFF0000"/>
      <name val="ＭＳ Ｐゴシック"/>
      <family val="3"/>
      <charset val="128"/>
      <scheme val="minor"/>
    </font>
    <font>
      <b/>
      <sz val="16"/>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u/>
      <sz val="12"/>
      <color rgb="FFFF0000"/>
      <name val="ＭＳ Ｐゴシック"/>
      <family val="3"/>
      <charset val="128"/>
      <scheme val="minor"/>
    </font>
    <font>
      <b/>
      <u/>
      <sz val="12"/>
      <color theme="1"/>
      <name val="ＭＳ Ｐゴシック"/>
      <family val="3"/>
      <charset val="128"/>
      <scheme val="minor"/>
    </font>
    <font>
      <b/>
      <u/>
      <sz val="11"/>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5" fillId="0" borderId="0" xfId="0" applyFont="1" applyBorder="1">
      <alignment vertical="center"/>
    </xf>
    <xf numFmtId="0" fontId="4" fillId="0" borderId="0" xfId="0" applyFont="1" applyBorder="1">
      <alignment vertical="center"/>
    </xf>
    <xf numFmtId="0" fontId="3" fillId="0" borderId="0" xfId="0" applyFont="1" applyAlignment="1">
      <alignment horizontal="center" vertical="center"/>
    </xf>
    <xf numFmtId="0" fontId="5" fillId="0" borderId="0" xfId="0" applyFont="1" applyBorder="1" applyAlignment="1">
      <alignment horizontal="center" vertical="center"/>
    </xf>
    <xf numFmtId="0" fontId="0" fillId="0" borderId="8" xfId="0" applyBorder="1">
      <alignment vertical="center"/>
    </xf>
    <xf numFmtId="0" fontId="0" fillId="0" borderId="9" xfId="0" applyBorder="1">
      <alignment vertical="center"/>
    </xf>
    <xf numFmtId="0" fontId="0" fillId="0" borderId="9" xfId="0" applyBorder="1" applyAlignment="1">
      <alignment horizontal="center" vertical="center"/>
    </xf>
    <xf numFmtId="0" fontId="0" fillId="0" borderId="10" xfId="0" applyBorder="1">
      <alignment vertical="center"/>
    </xf>
    <xf numFmtId="0" fontId="0" fillId="0" borderId="11" xfId="0" applyBorder="1">
      <alignment vertical="center"/>
    </xf>
    <xf numFmtId="0" fontId="0" fillId="0" borderId="0" xfId="0" applyBorder="1">
      <alignment vertical="center"/>
    </xf>
    <xf numFmtId="0" fontId="0" fillId="0" borderId="0" xfId="0" applyBorder="1" applyAlignment="1">
      <alignment horizontal="center" vertical="center"/>
    </xf>
    <xf numFmtId="0" fontId="0" fillId="0" borderId="12" xfId="0" applyBorder="1">
      <alignment vertical="center"/>
    </xf>
    <xf numFmtId="0" fontId="0" fillId="0" borderId="13" xfId="0"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14" xfId="0" applyBorder="1">
      <alignment vertical="center"/>
    </xf>
    <xf numFmtId="9" fontId="0" fillId="0" borderId="0" xfId="0" applyNumberFormat="1" applyBorder="1">
      <alignment vertical="center"/>
    </xf>
    <xf numFmtId="9" fontId="0" fillId="0" borderId="12" xfId="0" applyNumberFormat="1" applyBorder="1">
      <alignment vertical="center"/>
    </xf>
    <xf numFmtId="0" fontId="6" fillId="0" borderId="12" xfId="0" applyFont="1" applyBorder="1">
      <alignment vertical="center"/>
    </xf>
    <xf numFmtId="0" fontId="6" fillId="0" borderId="0" xfId="0" applyFont="1" applyBorder="1">
      <alignment vertical="center"/>
    </xf>
    <xf numFmtId="0" fontId="8" fillId="0" borderId="0" xfId="0" applyFont="1">
      <alignment vertical="center"/>
    </xf>
    <xf numFmtId="0" fontId="10" fillId="0" borderId="0" xfId="0" applyFont="1">
      <alignment vertical="center"/>
    </xf>
    <xf numFmtId="176" fontId="8" fillId="0" borderId="1" xfId="1" applyNumberFormat="1" applyFont="1" applyBorder="1">
      <alignment vertical="center"/>
    </xf>
    <xf numFmtId="0" fontId="8" fillId="0" borderId="0" xfId="0" applyFont="1" applyFill="1" applyBorder="1">
      <alignment vertical="center"/>
    </xf>
    <xf numFmtId="38" fontId="8" fillId="0" borderId="1" xfId="1" applyFont="1" applyBorder="1">
      <alignment vertical="center"/>
    </xf>
    <xf numFmtId="38" fontId="8" fillId="0" borderId="7" xfId="0" applyNumberFormat="1" applyFont="1" applyBorder="1">
      <alignment vertical="center"/>
    </xf>
    <xf numFmtId="0" fontId="11" fillId="0" borderId="0" xfId="0" applyFont="1">
      <alignment vertical="center"/>
    </xf>
    <xf numFmtId="38" fontId="11" fillId="0" borderId="0" xfId="0" applyNumberFormat="1" applyFont="1" applyBorder="1">
      <alignment vertical="center"/>
    </xf>
    <xf numFmtId="0" fontId="0" fillId="0" borderId="0" xfId="0" applyAlignment="1">
      <alignment vertical="center"/>
    </xf>
    <xf numFmtId="0" fontId="8" fillId="0" borderId="8" xfId="0"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12" xfId="0" applyFont="1" applyBorder="1">
      <alignment vertical="center"/>
    </xf>
    <xf numFmtId="177" fontId="8" fillId="0" borderId="0" xfId="0" applyNumberFormat="1" applyFont="1" applyBorder="1">
      <alignment vertical="center"/>
    </xf>
    <xf numFmtId="0" fontId="8" fillId="0" borderId="12" xfId="0" applyFont="1" applyFill="1" applyBorder="1">
      <alignment vertical="center"/>
    </xf>
    <xf numFmtId="0" fontId="8" fillId="0" borderId="0" xfId="0" applyFont="1" applyBorder="1" applyAlignment="1">
      <alignment horizontal="center" vertical="center"/>
    </xf>
    <xf numFmtId="0" fontId="7" fillId="0" borderId="0" xfId="0" applyFont="1" applyFill="1" applyBorder="1">
      <alignment vertical="center"/>
    </xf>
    <xf numFmtId="177" fontId="8" fillId="0" borderId="0" xfId="0" applyNumberFormat="1" applyFont="1" applyFill="1" applyBorder="1">
      <alignment vertical="center"/>
    </xf>
    <xf numFmtId="0" fontId="9" fillId="0" borderId="11" xfId="0" applyFont="1" applyBorder="1">
      <alignment vertical="center"/>
    </xf>
    <xf numFmtId="0" fontId="9" fillId="0" borderId="0" xfId="0" applyFont="1" applyBorder="1">
      <alignment vertical="center"/>
    </xf>
    <xf numFmtId="0" fontId="8" fillId="0" borderId="13" xfId="0" applyFont="1" applyBorder="1">
      <alignment vertical="center"/>
    </xf>
    <xf numFmtId="0" fontId="8" fillId="0" borderId="1" xfId="0" applyFont="1" applyBorder="1">
      <alignment vertical="center"/>
    </xf>
    <xf numFmtId="38" fontId="8" fillId="0" borderId="1" xfId="0" applyNumberFormat="1" applyFont="1" applyBorder="1">
      <alignment vertical="center"/>
    </xf>
    <xf numFmtId="0" fontId="8" fillId="0" borderId="14" xfId="0" applyFont="1" applyBorder="1">
      <alignment vertical="center"/>
    </xf>
    <xf numFmtId="0" fontId="8" fillId="0" borderId="9" xfId="0" applyFont="1" applyBorder="1">
      <alignment vertical="center"/>
    </xf>
    <xf numFmtId="0" fontId="8" fillId="0" borderId="10" xfId="0" applyFont="1" applyBorder="1">
      <alignment vertical="center"/>
    </xf>
    <xf numFmtId="38" fontId="8" fillId="2" borderId="2" xfId="1" applyFont="1" applyFill="1" applyBorder="1" applyProtection="1">
      <alignment vertical="center"/>
      <protection locked="0"/>
    </xf>
    <xf numFmtId="38" fontId="8" fillId="2" borderId="3" xfId="1" applyFont="1" applyFill="1" applyBorder="1" applyProtection="1">
      <alignment vertical="center"/>
      <protection locked="0"/>
    </xf>
    <xf numFmtId="38" fontId="8" fillId="2" borderId="2" xfId="1" applyFont="1" applyFill="1" applyBorder="1" applyAlignment="1" applyProtection="1">
      <alignment horizontal="center" vertical="center"/>
      <protection locked="0"/>
    </xf>
    <xf numFmtId="0" fontId="14" fillId="0" borderId="0" xfId="0" applyFont="1">
      <alignment vertical="center"/>
    </xf>
    <xf numFmtId="0" fontId="9" fillId="0" borderId="0" xfId="0" applyFont="1">
      <alignment vertical="center"/>
    </xf>
    <xf numFmtId="0" fontId="15" fillId="0" borderId="0" xfId="0" applyFont="1">
      <alignment vertical="center"/>
    </xf>
    <xf numFmtId="0" fontId="9" fillId="0" borderId="8" xfId="0" applyFont="1" applyBorder="1">
      <alignment vertical="center"/>
    </xf>
    <xf numFmtId="0" fontId="8" fillId="0" borderId="0" xfId="0" applyFont="1" applyAlignment="1">
      <alignment vertical="center" wrapText="1"/>
    </xf>
    <xf numFmtId="0" fontId="8" fillId="0" borderId="2" xfId="0" applyFont="1" applyBorder="1" applyAlignment="1">
      <alignment horizontal="center" vertical="center"/>
    </xf>
    <xf numFmtId="3" fontId="0" fillId="0" borderId="14" xfId="0" applyNumberFormat="1" applyBorder="1">
      <alignment vertical="center"/>
    </xf>
    <xf numFmtId="3" fontId="0" fillId="0" borderId="0" xfId="0" applyNumberFormat="1" applyBorder="1">
      <alignment vertical="center"/>
    </xf>
    <xf numFmtId="38" fontId="8" fillId="0" borderId="0" xfId="1" applyFont="1" applyBorder="1" applyAlignment="1">
      <alignment vertical="center"/>
    </xf>
    <xf numFmtId="0" fontId="8" fillId="0" borderId="0" xfId="0" applyFont="1" applyBorder="1" applyAlignment="1">
      <alignment vertical="center"/>
    </xf>
    <xf numFmtId="0" fontId="12" fillId="0" borderId="0" xfId="0" applyFont="1" applyAlignment="1">
      <alignment horizontal="center" vertical="center"/>
    </xf>
    <xf numFmtId="3" fontId="8" fillId="0" borderId="0" xfId="0" applyNumberFormat="1" applyFont="1" applyBorder="1" applyAlignment="1">
      <alignment vertical="center"/>
    </xf>
    <xf numFmtId="38" fontId="8" fillId="0" borderId="0" xfId="1" applyFont="1" applyFill="1" applyBorder="1" applyAlignment="1">
      <alignment vertical="center"/>
    </xf>
    <xf numFmtId="3" fontId="8" fillId="0" borderId="0" xfId="0" applyNumberFormat="1" applyFont="1" applyFill="1" applyBorder="1" applyAlignment="1">
      <alignment vertical="center"/>
    </xf>
    <xf numFmtId="0" fontId="8" fillId="0" borderId="0" xfId="0" applyFont="1" applyFill="1" applyBorder="1" applyAlignment="1">
      <alignment vertical="center"/>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vertical="center" shrinkToFit="1"/>
    </xf>
    <xf numFmtId="0" fontId="8" fillId="0" borderId="4" xfId="0" applyFont="1" applyBorder="1" applyAlignment="1">
      <alignment vertical="center" shrinkToFit="1"/>
    </xf>
    <xf numFmtId="0" fontId="8" fillId="0" borderId="6" xfId="0" applyFont="1" applyBorder="1" applyAlignment="1">
      <alignment vertical="center" shrinkToFit="1"/>
    </xf>
    <xf numFmtId="0" fontId="8" fillId="0" borderId="5" xfId="0" applyFont="1" applyBorder="1" applyAlignment="1">
      <alignment horizontal="left" vertical="center" shrinkToFit="1"/>
    </xf>
    <xf numFmtId="0" fontId="8" fillId="0" borderId="4" xfId="0" applyFont="1" applyBorder="1" applyAlignment="1">
      <alignment horizontal="left" vertical="center" shrinkToFit="1"/>
    </xf>
    <xf numFmtId="0" fontId="8" fillId="0" borderId="6" xfId="0" applyFont="1" applyBorder="1" applyAlignment="1">
      <alignment horizontal="left" vertical="center" shrinkToFit="1"/>
    </xf>
    <xf numFmtId="0" fontId="0" fillId="0" borderId="0" xfId="0" applyAlignment="1">
      <alignment vertical="center" wrapText="1"/>
    </xf>
    <xf numFmtId="0" fontId="0" fillId="0" borderId="0" xfId="0"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190500</xdr:colOff>
      <xdr:row>5</xdr:row>
      <xdr:rowOff>19050</xdr:rowOff>
    </xdr:from>
    <xdr:to>
      <xdr:col>5</xdr:col>
      <xdr:colOff>236219</xdr:colOff>
      <xdr:row>6</xdr:row>
      <xdr:rowOff>142875</xdr:rowOff>
    </xdr:to>
    <xdr:sp macro="" textlink="">
      <xdr:nvSpPr>
        <xdr:cNvPr id="5" name="右中かっこ 4">
          <a:extLst>
            <a:ext uri="{FF2B5EF4-FFF2-40B4-BE49-F238E27FC236}">
              <a16:creationId xmlns="" xmlns:a16="http://schemas.microsoft.com/office/drawing/2014/main" id="{00000000-0008-0000-0100-000005000000}"/>
            </a:ext>
          </a:extLst>
        </xdr:cNvPr>
        <xdr:cNvSpPr/>
      </xdr:nvSpPr>
      <xdr:spPr>
        <a:xfrm>
          <a:off x="3752850" y="876300"/>
          <a:ext cx="45719" cy="2952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5</xdr:col>
      <xdr:colOff>30481</xdr:colOff>
      <xdr:row>31</xdr:row>
      <xdr:rowOff>38100</xdr:rowOff>
    </xdr:from>
    <xdr:to>
      <xdr:col>5</xdr:col>
      <xdr:colOff>76200</xdr:colOff>
      <xdr:row>32</xdr:row>
      <xdr:rowOff>161925</xdr:rowOff>
    </xdr:to>
    <xdr:sp macro="" textlink="">
      <xdr:nvSpPr>
        <xdr:cNvPr id="7" name="右中かっこ 6">
          <a:extLst>
            <a:ext uri="{FF2B5EF4-FFF2-40B4-BE49-F238E27FC236}">
              <a16:creationId xmlns="" xmlns:a16="http://schemas.microsoft.com/office/drawing/2014/main" id="{00000000-0008-0000-0100-000007000000}"/>
            </a:ext>
          </a:extLst>
        </xdr:cNvPr>
        <xdr:cNvSpPr/>
      </xdr:nvSpPr>
      <xdr:spPr>
        <a:xfrm>
          <a:off x="3592831" y="5476875"/>
          <a:ext cx="45719" cy="2952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5</xdr:col>
      <xdr:colOff>352425</xdr:colOff>
      <xdr:row>40</xdr:row>
      <xdr:rowOff>28575</xdr:rowOff>
    </xdr:from>
    <xdr:to>
      <xdr:col>5</xdr:col>
      <xdr:colOff>857250</xdr:colOff>
      <xdr:row>41</xdr:row>
      <xdr:rowOff>152400</xdr:rowOff>
    </xdr:to>
    <xdr:sp macro="" textlink="">
      <xdr:nvSpPr>
        <xdr:cNvPr id="8" name="右中かっこ 7">
          <a:extLst>
            <a:ext uri="{FF2B5EF4-FFF2-40B4-BE49-F238E27FC236}">
              <a16:creationId xmlns="" xmlns:a16="http://schemas.microsoft.com/office/drawing/2014/main" id="{00000000-0008-0000-0100-000008000000}"/>
            </a:ext>
          </a:extLst>
        </xdr:cNvPr>
        <xdr:cNvSpPr/>
      </xdr:nvSpPr>
      <xdr:spPr>
        <a:xfrm>
          <a:off x="3781425" y="11334750"/>
          <a:ext cx="504825" cy="2952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5</xdr:col>
      <xdr:colOff>285750</xdr:colOff>
      <xdr:row>47</xdr:row>
      <xdr:rowOff>95250</xdr:rowOff>
    </xdr:from>
    <xdr:to>
      <xdr:col>5</xdr:col>
      <xdr:colOff>971550</xdr:colOff>
      <xdr:row>47</xdr:row>
      <xdr:rowOff>95251</xdr:rowOff>
    </xdr:to>
    <xdr:cxnSp macro="">
      <xdr:nvCxnSpPr>
        <xdr:cNvPr id="10" name="直線矢印コネクタ 9">
          <a:extLst>
            <a:ext uri="{FF2B5EF4-FFF2-40B4-BE49-F238E27FC236}">
              <a16:creationId xmlns="" xmlns:a16="http://schemas.microsoft.com/office/drawing/2014/main" id="{00000000-0008-0000-0100-00000A000000}"/>
            </a:ext>
          </a:extLst>
        </xdr:cNvPr>
        <xdr:cNvCxnSpPr/>
      </xdr:nvCxnSpPr>
      <xdr:spPr>
        <a:xfrm>
          <a:off x="3714750" y="12449175"/>
          <a:ext cx="685800"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285750</xdr:colOff>
      <xdr:row>53</xdr:row>
      <xdr:rowOff>114300</xdr:rowOff>
    </xdr:from>
    <xdr:to>
      <xdr:col>5</xdr:col>
      <xdr:colOff>971550</xdr:colOff>
      <xdr:row>53</xdr:row>
      <xdr:rowOff>114301</xdr:rowOff>
    </xdr:to>
    <xdr:cxnSp macro="">
      <xdr:nvCxnSpPr>
        <xdr:cNvPr id="12" name="直線矢印コネクタ 11">
          <a:extLst>
            <a:ext uri="{FF2B5EF4-FFF2-40B4-BE49-F238E27FC236}">
              <a16:creationId xmlns="" xmlns:a16="http://schemas.microsoft.com/office/drawing/2014/main" id="{00000000-0008-0000-0100-00000C000000}"/>
            </a:ext>
          </a:extLst>
        </xdr:cNvPr>
        <xdr:cNvCxnSpPr/>
      </xdr:nvCxnSpPr>
      <xdr:spPr>
        <a:xfrm>
          <a:off x="3714750" y="13325475"/>
          <a:ext cx="685800"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62"/>
  <sheetViews>
    <sheetView tabSelected="1" zoomScaleNormal="100" zoomScaleSheetLayoutView="100" workbookViewId="0">
      <selection activeCell="L13" sqref="L13"/>
    </sheetView>
  </sheetViews>
  <sheetFormatPr defaultRowHeight="13.5"/>
  <cols>
    <col min="1" max="1" width="10" customWidth="1"/>
    <col min="2" max="2" width="6.375" customWidth="1"/>
    <col min="3" max="3" width="13.25" customWidth="1"/>
    <col min="4" max="5" width="4.25" customWidth="1"/>
    <col min="6" max="6" width="6.625" customWidth="1"/>
    <col min="7" max="7" width="7.125" customWidth="1"/>
    <col min="8" max="8" width="6.5" customWidth="1"/>
    <col min="9" max="9" width="3.25" customWidth="1"/>
    <col min="10" max="10" width="12.875" customWidth="1"/>
    <col min="11" max="11" width="10.875" customWidth="1"/>
    <col min="12" max="12" width="6.875" customWidth="1"/>
  </cols>
  <sheetData>
    <row r="1" spans="1:11" ht="27.75" customHeight="1">
      <c r="A1" s="62" t="s">
        <v>91</v>
      </c>
      <c r="B1" s="62"/>
      <c r="C1" s="62"/>
      <c r="D1" s="62"/>
      <c r="E1" s="62"/>
      <c r="F1" s="62"/>
      <c r="G1" s="62"/>
      <c r="H1" s="62"/>
      <c r="I1" s="62"/>
      <c r="J1" s="62"/>
      <c r="K1" s="62"/>
    </row>
    <row r="2" spans="1:11" ht="16.5" customHeight="1">
      <c r="A2" s="5"/>
      <c r="B2" s="5"/>
      <c r="C2" s="5"/>
      <c r="D2" s="5"/>
      <c r="E2" s="5"/>
      <c r="F2" s="5"/>
      <c r="G2" s="5"/>
      <c r="H2" s="5"/>
      <c r="I2" s="5"/>
      <c r="J2" s="5"/>
      <c r="K2" s="5"/>
    </row>
    <row r="3" spans="1:11" ht="16.5" customHeight="1">
      <c r="A3" s="24" t="s">
        <v>73</v>
      </c>
    </row>
    <row r="4" spans="1:11" ht="16.5" customHeight="1">
      <c r="A4" s="24" t="s">
        <v>72</v>
      </c>
    </row>
    <row r="5" spans="1:11" ht="16.5" customHeight="1">
      <c r="A5" s="24"/>
    </row>
    <row r="6" spans="1:11" ht="19.5" customHeight="1">
      <c r="A6" s="23" t="s">
        <v>69</v>
      </c>
      <c r="B6" s="23"/>
      <c r="C6" s="23"/>
      <c r="D6" s="23"/>
      <c r="E6" s="23"/>
      <c r="F6" s="23"/>
      <c r="G6" s="23"/>
      <c r="H6" s="23"/>
      <c r="I6" s="23"/>
      <c r="J6" s="23"/>
      <c r="K6" s="23"/>
    </row>
    <row r="7" spans="1:11" ht="19.5" customHeight="1">
      <c r="A7" s="23" t="s">
        <v>80</v>
      </c>
      <c r="B7" s="23"/>
      <c r="C7" s="23"/>
      <c r="D7" s="23"/>
      <c r="E7" s="23"/>
      <c r="F7" s="23"/>
      <c r="G7" s="23"/>
      <c r="H7" s="23"/>
      <c r="I7" s="23"/>
      <c r="J7" s="23"/>
      <c r="K7" s="23"/>
    </row>
    <row r="8" spans="1:11" ht="19.5" customHeight="1">
      <c r="A8" s="23" t="s">
        <v>70</v>
      </c>
      <c r="B8" s="23"/>
      <c r="C8" s="23"/>
      <c r="D8" s="23"/>
      <c r="E8" s="23"/>
      <c r="F8" s="23"/>
      <c r="G8" s="23"/>
      <c r="H8" s="23"/>
      <c r="I8" s="23"/>
      <c r="J8" s="23"/>
      <c r="K8" s="23"/>
    </row>
    <row r="9" spans="1:11" ht="19.5" customHeight="1">
      <c r="A9" s="23" t="s">
        <v>74</v>
      </c>
      <c r="B9" s="23"/>
      <c r="C9" s="23"/>
      <c r="D9" s="23"/>
      <c r="E9" s="23"/>
      <c r="F9" s="23"/>
      <c r="G9" s="23"/>
      <c r="H9" s="23"/>
      <c r="I9" s="23"/>
      <c r="J9" s="23"/>
      <c r="K9" s="23"/>
    </row>
    <row r="10" spans="1:11" ht="16.5" customHeight="1">
      <c r="A10" s="24" t="s">
        <v>81</v>
      </c>
    </row>
    <row r="11" spans="1:11" ht="16.5" customHeight="1">
      <c r="A11" s="24" t="s">
        <v>71</v>
      </c>
    </row>
    <row r="12" spans="1:11" ht="16.5" customHeight="1">
      <c r="A12" s="24"/>
    </row>
    <row r="13" spans="1:11" ht="16.5" customHeight="1">
      <c r="A13" s="24" t="s">
        <v>88</v>
      </c>
    </row>
    <row r="14" spans="1:11" ht="16.5" customHeight="1">
      <c r="A14" s="24"/>
    </row>
    <row r="15" spans="1:11" ht="16.5" customHeight="1">
      <c r="A15" s="55" t="s">
        <v>82</v>
      </c>
      <c r="B15" s="8"/>
      <c r="C15" s="8"/>
      <c r="D15" s="8"/>
      <c r="E15" s="8"/>
      <c r="F15" s="8"/>
      <c r="G15" s="8"/>
      <c r="H15" s="8"/>
      <c r="I15" s="8"/>
      <c r="J15" s="8"/>
      <c r="K15" s="10"/>
    </row>
    <row r="16" spans="1:11" ht="9.75" customHeight="1">
      <c r="A16" s="33"/>
      <c r="B16" s="12"/>
      <c r="C16" s="12"/>
      <c r="D16" s="12"/>
      <c r="E16" s="12"/>
      <c r="F16" s="12"/>
      <c r="G16" s="12"/>
      <c r="H16" s="12"/>
      <c r="I16" s="12"/>
      <c r="J16" s="12"/>
      <c r="K16" s="14"/>
    </row>
    <row r="17" spans="1:11" ht="17.25" customHeight="1">
      <c r="A17" s="33" t="s">
        <v>92</v>
      </c>
      <c r="B17" s="34"/>
      <c r="C17" s="34"/>
      <c r="D17" s="34"/>
      <c r="E17" s="34"/>
      <c r="F17" s="34"/>
      <c r="G17" s="34"/>
      <c r="H17" s="34"/>
      <c r="I17" s="34"/>
      <c r="J17" s="34"/>
      <c r="K17" s="35"/>
    </row>
    <row r="18" spans="1:11" ht="17.25" customHeight="1">
      <c r="A18" s="33" t="s">
        <v>0</v>
      </c>
      <c r="B18" s="34" t="s">
        <v>1</v>
      </c>
      <c r="C18" s="49"/>
      <c r="D18" s="34" t="s">
        <v>3</v>
      </c>
      <c r="E18" s="63">
        <v>430000</v>
      </c>
      <c r="F18" s="61"/>
      <c r="G18" s="26" t="s">
        <v>62</v>
      </c>
      <c r="H18" s="36">
        <v>7.6999999999999999E-2</v>
      </c>
      <c r="I18" s="34" t="s">
        <v>4</v>
      </c>
      <c r="J18" s="25">
        <f>MAX((C18-E18)*H18,0)</f>
        <v>0</v>
      </c>
      <c r="K18" s="37" t="s">
        <v>2</v>
      </c>
    </row>
    <row r="19" spans="1:11" ht="17.25" customHeight="1">
      <c r="A19" s="33" t="s">
        <v>5</v>
      </c>
      <c r="B19" s="34" t="s">
        <v>1</v>
      </c>
      <c r="C19" s="49"/>
      <c r="D19" s="34" t="s">
        <v>3</v>
      </c>
      <c r="E19" s="63">
        <v>430000</v>
      </c>
      <c r="F19" s="61"/>
      <c r="G19" s="26" t="s">
        <v>62</v>
      </c>
      <c r="H19" s="36">
        <v>7.6999999999999999E-2</v>
      </c>
      <c r="I19" s="34" t="s">
        <v>4</v>
      </c>
      <c r="J19" s="25">
        <f t="shared" ref="J19:J21" si="0">MAX((C19-E19)*H19,0)</f>
        <v>0</v>
      </c>
      <c r="K19" s="37" t="s">
        <v>2</v>
      </c>
    </row>
    <row r="20" spans="1:11" ht="17.25" customHeight="1">
      <c r="A20" s="33" t="s">
        <v>6</v>
      </c>
      <c r="B20" s="34" t="s">
        <v>1</v>
      </c>
      <c r="C20" s="50"/>
      <c r="D20" s="34" t="s">
        <v>3</v>
      </c>
      <c r="E20" s="63">
        <v>430000</v>
      </c>
      <c r="F20" s="61"/>
      <c r="G20" s="26" t="s">
        <v>62</v>
      </c>
      <c r="H20" s="36">
        <v>7.6999999999999999E-2</v>
      </c>
      <c r="I20" s="34" t="s">
        <v>4</v>
      </c>
      <c r="J20" s="25">
        <f t="shared" si="0"/>
        <v>0</v>
      </c>
      <c r="K20" s="37" t="s">
        <v>2</v>
      </c>
    </row>
    <row r="21" spans="1:11" ht="17.25" customHeight="1">
      <c r="A21" s="33" t="s">
        <v>9</v>
      </c>
      <c r="B21" s="34" t="s">
        <v>1</v>
      </c>
      <c r="C21" s="50"/>
      <c r="D21" s="34" t="s">
        <v>3</v>
      </c>
      <c r="E21" s="63">
        <v>430000</v>
      </c>
      <c r="F21" s="61"/>
      <c r="G21" s="26" t="s">
        <v>62</v>
      </c>
      <c r="H21" s="36">
        <v>7.6999999999999999E-2</v>
      </c>
      <c r="I21" s="34" t="s">
        <v>4</v>
      </c>
      <c r="J21" s="25">
        <f t="shared" si="0"/>
        <v>0</v>
      </c>
      <c r="K21" s="37" t="s">
        <v>2</v>
      </c>
    </row>
    <row r="22" spans="1:11" ht="17.25" customHeight="1">
      <c r="A22" s="33" t="s">
        <v>38</v>
      </c>
      <c r="B22" s="34"/>
      <c r="C22" s="34"/>
      <c r="D22" s="60">
        <v>21000</v>
      </c>
      <c r="E22" s="61"/>
      <c r="F22" s="34" t="s">
        <v>11</v>
      </c>
      <c r="G22" s="51"/>
      <c r="H22" s="34" t="s">
        <v>7</v>
      </c>
      <c r="I22" s="34" t="s">
        <v>4</v>
      </c>
      <c r="J22" s="27">
        <f>D22*G22</f>
        <v>0</v>
      </c>
      <c r="K22" s="37" t="s">
        <v>2</v>
      </c>
    </row>
    <row r="23" spans="1:11" ht="17.25" customHeight="1">
      <c r="A23" s="33" t="s">
        <v>39</v>
      </c>
      <c r="B23" s="34"/>
      <c r="C23" s="34"/>
      <c r="D23" s="60">
        <v>20000</v>
      </c>
      <c r="E23" s="61"/>
      <c r="F23" s="34" t="s">
        <v>11</v>
      </c>
      <c r="G23" s="38"/>
      <c r="H23" s="34" t="s">
        <v>8</v>
      </c>
      <c r="I23" s="34" t="s">
        <v>4</v>
      </c>
      <c r="J23" s="27">
        <f>D23*G23</f>
        <v>0</v>
      </c>
      <c r="K23" s="37" t="s">
        <v>2</v>
      </c>
    </row>
    <row r="24" spans="1:11" ht="13.5" customHeight="1">
      <c r="A24" s="33"/>
      <c r="B24" s="34"/>
      <c r="C24" s="34"/>
      <c r="D24" s="34"/>
      <c r="E24" s="34"/>
      <c r="F24" s="34"/>
      <c r="G24" s="34"/>
      <c r="H24" s="34"/>
      <c r="I24" s="34"/>
      <c r="J24" s="34"/>
      <c r="K24" s="35"/>
    </row>
    <row r="25" spans="1:11" ht="16.5" customHeight="1">
      <c r="A25" s="33" t="s">
        <v>89</v>
      </c>
      <c r="B25" s="34"/>
      <c r="C25" s="34"/>
      <c r="D25" s="34"/>
      <c r="E25" s="34"/>
      <c r="F25" s="34"/>
      <c r="G25" s="39" t="s">
        <v>57</v>
      </c>
      <c r="H25" s="34"/>
      <c r="I25" s="34"/>
      <c r="J25" s="27">
        <f>ROUNDDOWN(SUM(J18:J24),-2)</f>
        <v>0</v>
      </c>
      <c r="K25" s="35" t="s">
        <v>66</v>
      </c>
    </row>
    <row r="26" spans="1:11" ht="12.75" customHeight="1">
      <c r="A26" s="15"/>
      <c r="B26" s="16"/>
      <c r="C26" s="16"/>
      <c r="D26" s="16"/>
      <c r="E26" s="16"/>
      <c r="F26" s="16"/>
      <c r="G26" s="16"/>
      <c r="H26" s="16"/>
      <c r="I26" s="16"/>
      <c r="J26" s="16"/>
      <c r="K26" s="18"/>
    </row>
    <row r="27" spans="1:11" ht="16.5" customHeight="1">
      <c r="A27" s="41" t="s">
        <v>83</v>
      </c>
      <c r="B27" s="34"/>
      <c r="C27" s="34"/>
      <c r="D27" s="34"/>
      <c r="E27" s="34"/>
      <c r="F27" s="34"/>
      <c r="G27" s="34"/>
      <c r="H27" s="34"/>
      <c r="I27" s="34"/>
      <c r="J27" s="34"/>
      <c r="K27" s="35"/>
    </row>
    <row r="28" spans="1:11" ht="9.75" customHeight="1">
      <c r="A28" s="33"/>
      <c r="B28" s="34"/>
      <c r="C28" s="34"/>
      <c r="D28" s="34"/>
      <c r="E28" s="34"/>
      <c r="F28" s="34"/>
      <c r="G28" s="34"/>
      <c r="H28" s="34"/>
      <c r="I28" s="34"/>
      <c r="J28" s="34"/>
      <c r="K28" s="35"/>
    </row>
    <row r="29" spans="1:11" ht="17.25" customHeight="1">
      <c r="A29" s="33" t="s">
        <v>93</v>
      </c>
      <c r="B29" s="34"/>
      <c r="C29" s="34"/>
      <c r="D29" s="34"/>
      <c r="E29" s="34"/>
      <c r="F29" s="34"/>
      <c r="G29" s="34"/>
      <c r="H29" s="34"/>
      <c r="I29" s="34"/>
      <c r="J29" s="34"/>
      <c r="K29" s="35"/>
    </row>
    <row r="30" spans="1:11" ht="17.25" customHeight="1">
      <c r="A30" s="33" t="s">
        <v>0</v>
      </c>
      <c r="B30" s="34" t="s">
        <v>1</v>
      </c>
      <c r="C30" s="49"/>
      <c r="D30" s="34" t="s">
        <v>3</v>
      </c>
      <c r="E30" s="63">
        <v>430000</v>
      </c>
      <c r="F30" s="61"/>
      <c r="G30" s="26" t="s">
        <v>62</v>
      </c>
      <c r="H30" s="36">
        <v>2.9000000000000001E-2</v>
      </c>
      <c r="I30" s="34" t="s">
        <v>4</v>
      </c>
      <c r="J30" s="25">
        <f>MAX((C30-E30)*H30,0)</f>
        <v>0</v>
      </c>
      <c r="K30" s="37" t="s">
        <v>2</v>
      </c>
    </row>
    <row r="31" spans="1:11" ht="17.25" customHeight="1">
      <c r="A31" s="33" t="s">
        <v>5</v>
      </c>
      <c r="B31" s="34" t="s">
        <v>1</v>
      </c>
      <c r="C31" s="50"/>
      <c r="D31" s="34" t="s">
        <v>3</v>
      </c>
      <c r="E31" s="63">
        <v>430000</v>
      </c>
      <c r="F31" s="61"/>
      <c r="G31" s="26" t="s">
        <v>62</v>
      </c>
      <c r="H31" s="36">
        <v>2.9000000000000001E-2</v>
      </c>
      <c r="I31" s="34" t="s">
        <v>4</v>
      </c>
      <c r="J31" s="25">
        <f t="shared" ref="J31:J33" si="1">MAX((C31-E31)*H31,0)</f>
        <v>0</v>
      </c>
      <c r="K31" s="37" t="s">
        <v>2</v>
      </c>
    </row>
    <row r="32" spans="1:11" ht="17.25" customHeight="1">
      <c r="A32" s="33" t="s">
        <v>6</v>
      </c>
      <c r="B32" s="34" t="s">
        <v>1</v>
      </c>
      <c r="C32" s="50"/>
      <c r="D32" s="34" t="s">
        <v>3</v>
      </c>
      <c r="E32" s="63">
        <v>430000</v>
      </c>
      <c r="F32" s="61"/>
      <c r="G32" s="26" t="s">
        <v>62</v>
      </c>
      <c r="H32" s="36">
        <v>2.9000000000000001E-2</v>
      </c>
      <c r="I32" s="34" t="s">
        <v>4</v>
      </c>
      <c r="J32" s="25">
        <f t="shared" si="1"/>
        <v>0</v>
      </c>
      <c r="K32" s="37" t="s">
        <v>2</v>
      </c>
    </row>
    <row r="33" spans="1:11" ht="17.25" customHeight="1">
      <c r="A33" s="33" t="s">
        <v>9</v>
      </c>
      <c r="B33" s="34" t="s">
        <v>1</v>
      </c>
      <c r="C33" s="50"/>
      <c r="D33" s="34" t="s">
        <v>3</v>
      </c>
      <c r="E33" s="63">
        <v>430000</v>
      </c>
      <c r="F33" s="61"/>
      <c r="G33" s="26" t="s">
        <v>62</v>
      </c>
      <c r="H33" s="36">
        <v>2.9000000000000001E-2</v>
      </c>
      <c r="I33" s="34" t="s">
        <v>4</v>
      </c>
      <c r="J33" s="25">
        <f t="shared" si="1"/>
        <v>0</v>
      </c>
      <c r="K33" s="37" t="s">
        <v>2</v>
      </c>
    </row>
    <row r="34" spans="1:11" ht="17.25" customHeight="1">
      <c r="A34" s="33" t="s">
        <v>40</v>
      </c>
      <c r="B34" s="34"/>
      <c r="C34" s="34"/>
      <c r="D34" s="60">
        <v>10000</v>
      </c>
      <c r="E34" s="61"/>
      <c r="F34" s="34" t="s">
        <v>11</v>
      </c>
      <c r="G34" s="51"/>
      <c r="H34" s="34" t="s">
        <v>7</v>
      </c>
      <c r="I34" s="34" t="s">
        <v>4</v>
      </c>
      <c r="J34" s="27">
        <f>D34*G34</f>
        <v>0</v>
      </c>
      <c r="K34" s="37" t="s">
        <v>2</v>
      </c>
    </row>
    <row r="35" spans="1:11" ht="12.75" customHeight="1">
      <c r="A35" s="33"/>
      <c r="B35" s="34"/>
      <c r="C35" s="34"/>
      <c r="D35" s="34"/>
      <c r="E35" s="34"/>
      <c r="F35" s="34"/>
      <c r="G35" s="34"/>
      <c r="H35" s="34"/>
      <c r="I35" s="34"/>
      <c r="J35" s="34"/>
      <c r="K35" s="35"/>
    </row>
    <row r="36" spans="1:11" ht="16.5" customHeight="1">
      <c r="A36" s="33" t="s">
        <v>10</v>
      </c>
      <c r="B36" s="34"/>
      <c r="C36" s="34"/>
      <c r="D36" s="34"/>
      <c r="E36" s="34"/>
      <c r="F36" s="34"/>
      <c r="G36" s="39" t="s">
        <v>57</v>
      </c>
      <c r="H36" s="34"/>
      <c r="I36" s="34"/>
      <c r="J36" s="27">
        <f>ROUNDDOWN(SUM(J29:J35),-2)</f>
        <v>0</v>
      </c>
      <c r="K36" s="35" t="s">
        <v>67</v>
      </c>
    </row>
    <row r="37" spans="1:11" ht="12.75" customHeight="1">
      <c r="A37" s="43"/>
      <c r="B37" s="44"/>
      <c r="C37" s="44"/>
      <c r="D37" s="44"/>
      <c r="E37" s="44"/>
      <c r="F37" s="44"/>
      <c r="G37" s="44"/>
      <c r="H37" s="44"/>
      <c r="I37" s="44"/>
      <c r="J37" s="44"/>
      <c r="K37" s="46"/>
    </row>
    <row r="38" spans="1:11" ht="16.5" customHeight="1">
      <c r="A38" s="41" t="s">
        <v>84</v>
      </c>
      <c r="B38" s="34"/>
      <c r="C38" s="34"/>
      <c r="D38" s="34"/>
      <c r="E38" s="34"/>
      <c r="F38" s="34"/>
      <c r="G38" s="34"/>
      <c r="H38" s="34"/>
      <c r="I38" s="34"/>
      <c r="J38" s="34"/>
      <c r="K38" s="35"/>
    </row>
    <row r="39" spans="1:11" ht="9.75" customHeight="1">
      <c r="A39" s="33"/>
      <c r="B39" s="34"/>
      <c r="C39" s="34"/>
      <c r="D39" s="34"/>
      <c r="E39" s="34"/>
      <c r="F39" s="34"/>
      <c r="G39" s="34"/>
      <c r="H39" s="34"/>
      <c r="I39" s="34"/>
      <c r="J39" s="34"/>
      <c r="K39" s="35"/>
    </row>
    <row r="40" spans="1:11" ht="17.25" customHeight="1">
      <c r="A40" s="33" t="s">
        <v>94</v>
      </c>
      <c r="B40" s="34"/>
      <c r="C40" s="34"/>
      <c r="D40" s="34"/>
      <c r="E40" s="34"/>
      <c r="F40" s="34"/>
      <c r="G40" s="34"/>
      <c r="H40" s="34"/>
      <c r="I40" s="34"/>
      <c r="J40" s="34"/>
      <c r="K40" s="35"/>
    </row>
    <row r="41" spans="1:11" ht="17.25" customHeight="1">
      <c r="A41" s="33" t="s">
        <v>0</v>
      </c>
      <c r="B41" s="34" t="s">
        <v>1</v>
      </c>
      <c r="C41" s="49"/>
      <c r="D41" s="26" t="s">
        <v>3</v>
      </c>
      <c r="E41" s="65">
        <v>430000</v>
      </c>
      <c r="F41" s="66"/>
      <c r="G41" s="26" t="s">
        <v>62</v>
      </c>
      <c r="H41" s="40">
        <v>2.1000000000000001E-2</v>
      </c>
      <c r="I41" s="34" t="s">
        <v>4</v>
      </c>
      <c r="J41" s="25">
        <f>MAX((C41-E41)*H41,0)</f>
        <v>0</v>
      </c>
      <c r="K41" s="37" t="s">
        <v>2</v>
      </c>
    </row>
    <row r="42" spans="1:11" ht="17.25" customHeight="1">
      <c r="A42" s="33" t="s">
        <v>5</v>
      </c>
      <c r="B42" s="34" t="s">
        <v>1</v>
      </c>
      <c r="C42" s="50"/>
      <c r="D42" s="26" t="s">
        <v>3</v>
      </c>
      <c r="E42" s="65">
        <v>430000</v>
      </c>
      <c r="F42" s="66"/>
      <c r="G42" s="26" t="s">
        <v>62</v>
      </c>
      <c r="H42" s="40">
        <v>2.1000000000000001E-2</v>
      </c>
      <c r="I42" s="34" t="s">
        <v>4</v>
      </c>
      <c r="J42" s="25">
        <f t="shared" ref="J42:J44" si="2">MAX((C42-E42)*H42,0)</f>
        <v>0</v>
      </c>
      <c r="K42" s="37" t="s">
        <v>2</v>
      </c>
    </row>
    <row r="43" spans="1:11" ht="17.25" customHeight="1">
      <c r="A43" s="33" t="s">
        <v>6</v>
      </c>
      <c r="B43" s="34" t="s">
        <v>1</v>
      </c>
      <c r="C43" s="50"/>
      <c r="D43" s="26" t="s">
        <v>3</v>
      </c>
      <c r="E43" s="65">
        <v>430000</v>
      </c>
      <c r="F43" s="66"/>
      <c r="G43" s="26" t="s">
        <v>62</v>
      </c>
      <c r="H43" s="40">
        <v>2.1000000000000001E-2</v>
      </c>
      <c r="I43" s="34" t="s">
        <v>4</v>
      </c>
      <c r="J43" s="25">
        <f t="shared" si="2"/>
        <v>0</v>
      </c>
      <c r="K43" s="37" t="s">
        <v>2</v>
      </c>
    </row>
    <row r="44" spans="1:11" ht="17.25" customHeight="1">
      <c r="A44" s="33" t="s">
        <v>9</v>
      </c>
      <c r="B44" s="34" t="s">
        <v>1</v>
      </c>
      <c r="C44" s="50"/>
      <c r="D44" s="26" t="s">
        <v>3</v>
      </c>
      <c r="E44" s="65">
        <v>430000</v>
      </c>
      <c r="F44" s="66"/>
      <c r="G44" s="26" t="s">
        <v>62</v>
      </c>
      <c r="H44" s="40">
        <v>2.1000000000000001E-2</v>
      </c>
      <c r="I44" s="34" t="s">
        <v>4</v>
      </c>
      <c r="J44" s="25">
        <f t="shared" si="2"/>
        <v>0</v>
      </c>
      <c r="K44" s="37" t="s">
        <v>2</v>
      </c>
    </row>
    <row r="45" spans="1:11" ht="17.25" customHeight="1">
      <c r="A45" s="33" t="s">
        <v>61</v>
      </c>
      <c r="B45" s="34"/>
      <c r="C45" s="26"/>
      <c r="D45" s="64">
        <v>14000</v>
      </c>
      <c r="E45" s="61"/>
      <c r="F45" s="26" t="s">
        <v>11</v>
      </c>
      <c r="G45" s="51"/>
      <c r="H45" s="26" t="s">
        <v>7</v>
      </c>
      <c r="I45" s="34" t="s">
        <v>4</v>
      </c>
      <c r="J45" s="27">
        <f>D45*G45</f>
        <v>0</v>
      </c>
      <c r="K45" s="37" t="s">
        <v>2</v>
      </c>
    </row>
    <row r="46" spans="1:11" ht="12.75" customHeight="1">
      <c r="A46" s="33"/>
      <c r="B46" s="34"/>
      <c r="C46" s="26"/>
      <c r="D46" s="26"/>
      <c r="E46" s="26"/>
      <c r="F46" s="26"/>
      <c r="G46" s="26"/>
      <c r="H46" s="26"/>
      <c r="I46" s="34"/>
      <c r="J46" s="34"/>
      <c r="K46" s="35"/>
    </row>
    <row r="47" spans="1:11" ht="16.5" customHeight="1">
      <c r="A47" s="33" t="s">
        <v>90</v>
      </c>
      <c r="B47" s="34"/>
      <c r="C47" s="26"/>
      <c r="D47" s="26"/>
      <c r="E47" s="26"/>
      <c r="F47" s="26"/>
      <c r="G47" s="39" t="s">
        <v>57</v>
      </c>
      <c r="H47" s="26"/>
      <c r="I47" s="34"/>
      <c r="J47" s="27">
        <f>ROUNDDOWN(SUM(J40:J46),-2)</f>
        <v>0</v>
      </c>
      <c r="K47" s="35" t="s">
        <v>68</v>
      </c>
    </row>
    <row r="48" spans="1:11" ht="12.75" customHeight="1">
      <c r="A48" s="33"/>
      <c r="B48" s="34"/>
      <c r="C48" s="34"/>
      <c r="D48" s="34"/>
      <c r="E48" s="34"/>
      <c r="F48" s="34"/>
      <c r="G48" s="34"/>
      <c r="H48" s="34"/>
      <c r="I48" s="34"/>
      <c r="J48" s="34"/>
      <c r="K48" s="35"/>
    </row>
    <row r="49" spans="1:11" ht="12.75" customHeight="1">
      <c r="A49" s="32"/>
      <c r="B49" s="47"/>
      <c r="C49" s="47"/>
      <c r="D49" s="47"/>
      <c r="E49" s="47"/>
      <c r="F49" s="47"/>
      <c r="G49" s="47"/>
      <c r="H49" s="47"/>
      <c r="I49" s="47"/>
      <c r="J49" s="47"/>
      <c r="K49" s="48"/>
    </row>
    <row r="50" spans="1:11" ht="19.5" customHeight="1" thickBot="1">
      <c r="A50" s="41" t="s">
        <v>63</v>
      </c>
      <c r="B50" s="42"/>
      <c r="C50" s="42"/>
      <c r="D50" s="42"/>
      <c r="E50" s="42"/>
      <c r="F50" s="42"/>
      <c r="G50" s="34"/>
      <c r="H50" s="34"/>
      <c r="I50" s="34"/>
      <c r="J50" s="28">
        <f>SUM(J25+J36+J47)</f>
        <v>0</v>
      </c>
      <c r="K50" s="35" t="s">
        <v>12</v>
      </c>
    </row>
    <row r="51" spans="1:11" ht="12.75" customHeight="1">
      <c r="A51" s="43"/>
      <c r="B51" s="44"/>
      <c r="C51" s="44"/>
      <c r="D51" s="44"/>
      <c r="E51" s="44"/>
      <c r="F51" s="44"/>
      <c r="G51" s="44"/>
      <c r="H51" s="44"/>
      <c r="I51" s="44"/>
      <c r="J51" s="45"/>
      <c r="K51" s="46"/>
    </row>
    <row r="52" spans="1:11" ht="12.75" customHeight="1">
      <c r="A52" s="23"/>
      <c r="B52" s="23"/>
      <c r="C52" s="23"/>
      <c r="D52" s="23"/>
      <c r="E52" s="23"/>
      <c r="F52" s="23"/>
      <c r="G52" s="29"/>
      <c r="H52" s="29"/>
      <c r="I52" s="29"/>
      <c r="J52" s="30"/>
      <c r="K52" s="29"/>
    </row>
    <row r="56" spans="1:11" ht="19.5" customHeight="1">
      <c r="A56" s="23"/>
      <c r="B56" s="23"/>
      <c r="C56" s="23"/>
      <c r="D56" s="23"/>
      <c r="E56" s="23"/>
      <c r="F56" s="23"/>
      <c r="G56" s="23"/>
      <c r="H56" s="23"/>
      <c r="I56" s="23"/>
      <c r="J56" s="23"/>
      <c r="K56" s="23"/>
    </row>
    <row r="57" spans="1:11" ht="19.5" customHeight="1">
      <c r="A57" s="23"/>
      <c r="B57" s="23"/>
      <c r="C57" s="23"/>
      <c r="D57" s="23"/>
      <c r="E57" s="23"/>
      <c r="F57" s="23"/>
      <c r="G57" s="23"/>
      <c r="H57" s="23"/>
      <c r="I57" s="23"/>
      <c r="J57" s="23"/>
      <c r="K57" s="23"/>
    </row>
    <row r="58" spans="1:11" ht="19.5" customHeight="1">
      <c r="A58" s="23"/>
      <c r="B58" s="23"/>
      <c r="C58" s="23"/>
      <c r="D58" s="23"/>
      <c r="E58" s="23"/>
      <c r="F58" s="23"/>
      <c r="G58" s="23"/>
      <c r="H58" s="23"/>
      <c r="I58" s="23"/>
      <c r="J58" s="23"/>
      <c r="K58" s="23"/>
    </row>
    <row r="59" spans="1:11" ht="12.75" customHeight="1">
      <c r="A59" s="23"/>
      <c r="B59" s="23"/>
      <c r="C59" s="23"/>
      <c r="D59" s="23"/>
      <c r="E59" s="23"/>
      <c r="F59" s="23"/>
      <c r="G59" s="23"/>
      <c r="H59" s="23"/>
      <c r="I59" s="23"/>
      <c r="J59" s="23"/>
      <c r="K59" s="23"/>
    </row>
    <row r="60" spans="1:11" ht="15" customHeight="1">
      <c r="A60" s="23"/>
      <c r="B60" s="23"/>
      <c r="C60" s="23"/>
      <c r="D60" s="23"/>
      <c r="E60" s="23"/>
      <c r="F60" s="23"/>
      <c r="G60" s="23"/>
      <c r="H60" s="23"/>
      <c r="I60" s="23"/>
      <c r="J60" s="23"/>
      <c r="K60" s="23"/>
    </row>
    <row r="61" spans="1:11" ht="15" customHeight="1">
      <c r="A61" s="23"/>
      <c r="B61" s="23"/>
      <c r="C61" s="23"/>
      <c r="D61" s="23"/>
      <c r="E61" s="23"/>
      <c r="F61" s="23"/>
      <c r="G61" s="23"/>
      <c r="H61" s="23"/>
      <c r="I61" s="23"/>
      <c r="J61" s="23"/>
      <c r="K61" s="23"/>
    </row>
    <row r="62" spans="1:11" ht="14.25">
      <c r="A62" s="23"/>
      <c r="B62" s="23"/>
      <c r="C62" s="23"/>
      <c r="D62" s="23"/>
      <c r="E62" s="23"/>
      <c r="F62" s="23"/>
      <c r="G62" s="23"/>
      <c r="H62" s="23"/>
      <c r="I62" s="23"/>
      <c r="J62" s="23"/>
      <c r="K62" s="23"/>
    </row>
  </sheetData>
  <mergeCells count="17">
    <mergeCell ref="D45:E45"/>
    <mergeCell ref="E41:F41"/>
    <mergeCell ref="E42:F42"/>
    <mergeCell ref="E43:F43"/>
    <mergeCell ref="E44:F44"/>
    <mergeCell ref="D34:E34"/>
    <mergeCell ref="A1:K1"/>
    <mergeCell ref="E30:F30"/>
    <mergeCell ref="E31:F31"/>
    <mergeCell ref="E32:F32"/>
    <mergeCell ref="E33:F33"/>
    <mergeCell ref="E18:F18"/>
    <mergeCell ref="E19:F19"/>
    <mergeCell ref="E20:F20"/>
    <mergeCell ref="E21:F21"/>
    <mergeCell ref="D22:E22"/>
    <mergeCell ref="D23:E23"/>
  </mergeCells>
  <phoneticPr fontId="2"/>
  <pageMargins left="0.70866141732283472" right="0.54" top="0.42" bottom="0.3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I70"/>
  <sheetViews>
    <sheetView zoomScaleNormal="100" zoomScaleSheetLayoutView="100" workbookViewId="0">
      <selection sqref="A1:I1"/>
    </sheetView>
  </sheetViews>
  <sheetFormatPr defaultRowHeight="13.5"/>
  <cols>
    <col min="1" max="1" width="7.25" customWidth="1"/>
    <col min="5" max="5" width="10.75" customWidth="1"/>
    <col min="6" max="6" width="14.75" customWidth="1"/>
    <col min="7" max="7" width="5.75" customWidth="1"/>
    <col min="8" max="8" width="5.125" style="1" customWidth="1"/>
    <col min="9" max="9" width="18.5" customWidth="1"/>
    <col min="10" max="10" width="1.875" customWidth="1"/>
  </cols>
  <sheetData>
    <row r="1" spans="1:9" s="52" customFormat="1" ht="21" customHeight="1">
      <c r="A1" s="62" t="s">
        <v>64</v>
      </c>
      <c r="B1" s="62"/>
      <c r="C1" s="62"/>
      <c r="D1" s="62"/>
      <c r="E1" s="62"/>
      <c r="F1" s="62"/>
      <c r="G1" s="62"/>
      <c r="H1" s="62"/>
      <c r="I1" s="62"/>
    </row>
    <row r="2" spans="1:9" ht="17.25">
      <c r="A2" s="54" t="s">
        <v>41</v>
      </c>
    </row>
    <row r="3" spans="1:9">
      <c r="A3" s="76" t="s">
        <v>95</v>
      </c>
      <c r="B3" s="76"/>
      <c r="C3" s="76"/>
      <c r="D3" s="76"/>
      <c r="E3" s="76"/>
      <c r="F3" s="76"/>
      <c r="G3" s="76"/>
      <c r="H3" s="76"/>
      <c r="I3" s="76"/>
    </row>
    <row r="4" spans="1:9">
      <c r="A4" s="76"/>
      <c r="B4" s="76"/>
      <c r="C4" s="76"/>
      <c r="D4" s="76"/>
      <c r="E4" s="76"/>
      <c r="F4" s="76"/>
      <c r="G4" s="76"/>
      <c r="H4" s="76"/>
      <c r="I4" s="76"/>
    </row>
    <row r="6" spans="1:9">
      <c r="A6" t="s">
        <v>15</v>
      </c>
      <c r="B6" t="s">
        <v>96</v>
      </c>
      <c r="F6" s="77" t="s">
        <v>51</v>
      </c>
      <c r="G6" s="77"/>
      <c r="H6" s="77"/>
      <c r="I6" s="77"/>
    </row>
    <row r="7" spans="1:9">
      <c r="A7" t="s">
        <v>65</v>
      </c>
      <c r="B7" t="s">
        <v>97</v>
      </c>
      <c r="F7" s="77"/>
      <c r="G7" s="77"/>
      <c r="H7" s="77"/>
      <c r="I7" s="77"/>
    </row>
    <row r="8" spans="1:9">
      <c r="F8" s="31"/>
      <c r="G8" s="31"/>
      <c r="I8" s="31"/>
    </row>
    <row r="9" spans="1:9" ht="7.5" customHeight="1">
      <c r="A9" s="7"/>
      <c r="B9" s="8"/>
      <c r="C9" s="8"/>
      <c r="D9" s="8"/>
      <c r="E9" s="8"/>
      <c r="F9" s="8"/>
      <c r="G9" s="8"/>
      <c r="H9" s="9"/>
      <c r="I9" s="10"/>
    </row>
    <row r="10" spans="1:9">
      <c r="A10" s="11" t="s">
        <v>52</v>
      </c>
      <c r="B10" s="12"/>
      <c r="C10" s="12"/>
      <c r="D10" s="12"/>
      <c r="E10" s="12"/>
      <c r="F10" s="12"/>
      <c r="G10" s="12"/>
      <c r="H10" s="22"/>
      <c r="I10" s="21" t="s">
        <v>56</v>
      </c>
    </row>
    <row r="11" spans="1:9">
      <c r="A11" s="11"/>
      <c r="B11" s="12" t="s">
        <v>18</v>
      </c>
      <c r="C11" s="12" t="s">
        <v>16</v>
      </c>
      <c r="D11" s="12"/>
      <c r="E11" s="12"/>
      <c r="F11" s="12"/>
      <c r="G11" s="12"/>
      <c r="H11" s="13"/>
      <c r="I11" s="14"/>
    </row>
    <row r="12" spans="1:9">
      <c r="A12" s="11"/>
      <c r="B12" s="12" t="s">
        <v>19</v>
      </c>
      <c r="C12" s="12" t="s">
        <v>22</v>
      </c>
      <c r="D12" s="12"/>
      <c r="E12" s="12"/>
      <c r="F12" s="12"/>
      <c r="G12" s="12"/>
      <c r="H12" s="13"/>
      <c r="I12" s="14"/>
    </row>
    <row r="13" spans="1:9">
      <c r="A13" s="11"/>
      <c r="B13" s="12" t="s">
        <v>20</v>
      </c>
      <c r="C13" s="12" t="s">
        <v>21</v>
      </c>
      <c r="D13" s="12"/>
      <c r="E13" s="12"/>
      <c r="F13" s="12"/>
      <c r="G13" s="12"/>
      <c r="H13" s="13" t="s">
        <v>23</v>
      </c>
      <c r="I13" s="14" t="s">
        <v>43</v>
      </c>
    </row>
    <row r="14" spans="1:9" ht="7.5" customHeight="1">
      <c r="A14" s="15"/>
      <c r="B14" s="16"/>
      <c r="C14" s="16"/>
      <c r="D14" s="16"/>
      <c r="E14" s="16"/>
      <c r="F14" s="16"/>
      <c r="G14" s="16"/>
      <c r="H14" s="17"/>
      <c r="I14" s="18"/>
    </row>
    <row r="15" spans="1:9" ht="7.5" customHeight="1">
      <c r="A15" s="11"/>
      <c r="B15" s="12"/>
      <c r="C15" s="12"/>
      <c r="D15" s="12"/>
      <c r="E15" s="12"/>
      <c r="F15" s="12"/>
      <c r="G15" s="12"/>
      <c r="H15" s="13"/>
      <c r="I15" s="14"/>
    </row>
    <row r="16" spans="1:9">
      <c r="A16" s="11" t="s">
        <v>53</v>
      </c>
      <c r="B16" s="12"/>
      <c r="C16" s="12"/>
      <c r="D16" s="12"/>
      <c r="E16" s="12"/>
      <c r="F16" s="12"/>
      <c r="G16" s="12"/>
      <c r="H16" s="13"/>
      <c r="I16" s="14"/>
    </row>
    <row r="17" spans="1:9">
      <c r="A17" s="11"/>
      <c r="B17" s="12" t="s">
        <v>18</v>
      </c>
      <c r="C17" s="12" t="s">
        <v>17</v>
      </c>
      <c r="D17" s="12"/>
      <c r="E17" s="12"/>
      <c r="F17" s="12"/>
      <c r="G17" s="12"/>
      <c r="H17" s="13"/>
      <c r="I17" s="14"/>
    </row>
    <row r="18" spans="1:9">
      <c r="A18" s="11"/>
      <c r="B18" s="12" t="s">
        <v>19</v>
      </c>
      <c r="C18" s="12" t="s">
        <v>25</v>
      </c>
      <c r="D18" s="12"/>
      <c r="E18" s="12"/>
      <c r="F18" s="12"/>
      <c r="G18" s="12"/>
      <c r="H18" s="13" t="s">
        <v>23</v>
      </c>
      <c r="I18" s="14" t="s">
        <v>44</v>
      </c>
    </row>
    <row r="19" spans="1:9" ht="7.5" customHeight="1">
      <c r="A19" s="15"/>
      <c r="B19" s="16"/>
      <c r="C19" s="16"/>
      <c r="D19" s="16"/>
      <c r="E19" s="16"/>
      <c r="F19" s="16"/>
      <c r="G19" s="16"/>
      <c r="H19" s="17"/>
      <c r="I19" s="18"/>
    </row>
    <row r="20" spans="1:9" ht="7.5" customHeight="1">
      <c r="A20" s="11"/>
      <c r="B20" s="12"/>
      <c r="C20" s="12"/>
      <c r="D20" s="12"/>
      <c r="E20" s="12"/>
      <c r="F20" s="12"/>
      <c r="G20" s="12"/>
      <c r="H20" s="13"/>
      <c r="I20" s="14"/>
    </row>
    <row r="21" spans="1:9">
      <c r="A21" s="11" t="s">
        <v>55</v>
      </c>
      <c r="B21" s="12"/>
      <c r="C21" s="12"/>
      <c r="D21" s="12"/>
      <c r="E21" s="12"/>
      <c r="F21" s="12"/>
      <c r="G21" s="12"/>
      <c r="H21" s="13"/>
      <c r="I21" s="14"/>
    </row>
    <row r="22" spans="1:9">
      <c r="A22" s="11"/>
      <c r="B22" s="12" t="s">
        <v>18</v>
      </c>
      <c r="C22" s="12" t="s">
        <v>27</v>
      </c>
      <c r="D22" s="12"/>
      <c r="E22" s="12"/>
      <c r="F22" s="12"/>
      <c r="G22" s="12"/>
      <c r="H22" s="13"/>
      <c r="I22" s="14"/>
    </row>
    <row r="23" spans="1:9">
      <c r="A23" s="11"/>
      <c r="B23" s="12" t="s">
        <v>19</v>
      </c>
      <c r="C23" s="12" t="s">
        <v>24</v>
      </c>
      <c r="D23" s="12"/>
      <c r="E23" s="12"/>
      <c r="F23" s="12"/>
      <c r="G23" s="12"/>
      <c r="H23" s="13" t="s">
        <v>23</v>
      </c>
      <c r="I23" s="14" t="s">
        <v>46</v>
      </c>
    </row>
    <row r="24" spans="1:9" ht="8.25" customHeight="1">
      <c r="A24" s="15"/>
      <c r="B24" s="16"/>
      <c r="C24" s="16"/>
      <c r="D24" s="16"/>
      <c r="E24" s="16"/>
      <c r="F24" s="16"/>
      <c r="G24" s="16"/>
      <c r="H24" s="17"/>
      <c r="I24" s="18"/>
    </row>
    <row r="25" spans="1:9" ht="9" customHeight="1">
      <c r="A25" s="7"/>
      <c r="B25" s="8"/>
      <c r="C25" s="8"/>
      <c r="D25" s="8"/>
      <c r="E25" s="8"/>
      <c r="F25" s="8"/>
      <c r="G25" s="8"/>
      <c r="H25" s="9"/>
      <c r="I25" s="10"/>
    </row>
    <row r="26" spans="1:9">
      <c r="A26" s="15"/>
      <c r="B26" s="16"/>
      <c r="C26" s="16"/>
      <c r="D26" s="16"/>
      <c r="E26" s="16"/>
      <c r="F26" s="16"/>
      <c r="G26" s="16"/>
      <c r="H26" s="17" t="s">
        <v>26</v>
      </c>
      <c r="I26" s="18" t="s">
        <v>45</v>
      </c>
    </row>
    <row r="27" spans="1:9" ht="27.75" customHeight="1"/>
    <row r="28" spans="1:9" ht="17.25">
      <c r="A28" s="54" t="s">
        <v>42</v>
      </c>
    </row>
    <row r="29" spans="1:9">
      <c r="A29" s="76" t="s">
        <v>100</v>
      </c>
      <c r="B29" s="76"/>
      <c r="C29" s="76"/>
      <c r="D29" s="76"/>
      <c r="E29" s="76"/>
      <c r="F29" s="76"/>
      <c r="G29" s="76"/>
      <c r="H29" s="76"/>
      <c r="I29" s="76"/>
    </row>
    <row r="30" spans="1:9">
      <c r="A30" s="76"/>
      <c r="B30" s="76"/>
      <c r="C30" s="76"/>
      <c r="D30" s="76"/>
      <c r="E30" s="76"/>
      <c r="F30" s="76"/>
      <c r="G30" s="76"/>
      <c r="H30" s="76"/>
      <c r="I30" s="76"/>
    </row>
    <row r="32" spans="1:9">
      <c r="A32" t="s">
        <v>15</v>
      </c>
      <c r="B32" t="s">
        <v>101</v>
      </c>
      <c r="F32" s="77" t="s">
        <v>29</v>
      </c>
      <c r="G32" s="77"/>
      <c r="H32" s="77"/>
      <c r="I32" s="77"/>
    </row>
    <row r="33" spans="1:9">
      <c r="A33" t="s">
        <v>65</v>
      </c>
      <c r="B33" t="s">
        <v>98</v>
      </c>
      <c r="F33" s="77"/>
      <c r="G33" s="77"/>
      <c r="H33" s="77"/>
      <c r="I33" s="77"/>
    </row>
    <row r="35" spans="1:9" ht="15" customHeight="1">
      <c r="A35" s="2" t="s">
        <v>28</v>
      </c>
      <c r="B35" s="4" t="s">
        <v>102</v>
      </c>
      <c r="C35" s="3"/>
      <c r="D35" s="3"/>
      <c r="E35" s="3"/>
      <c r="F35" s="3"/>
      <c r="G35" s="3"/>
      <c r="H35" s="6"/>
      <c r="I35" s="3"/>
    </row>
    <row r="36" spans="1:9" ht="15" customHeight="1">
      <c r="A36" s="2"/>
      <c r="B36" s="3" t="s">
        <v>99</v>
      </c>
      <c r="C36" s="3"/>
      <c r="D36" s="3"/>
      <c r="E36" s="3"/>
      <c r="F36" s="3"/>
      <c r="G36" s="3"/>
      <c r="H36" s="6"/>
      <c r="I36" s="3"/>
    </row>
    <row r="38" spans="1:9" ht="8.25" customHeight="1">
      <c r="A38" s="7"/>
      <c r="B38" s="8"/>
      <c r="C38" s="8"/>
      <c r="D38" s="8"/>
      <c r="E38" s="8"/>
      <c r="F38" s="8"/>
      <c r="G38" s="8"/>
      <c r="H38" s="9"/>
      <c r="I38" s="10"/>
    </row>
    <row r="39" spans="1:9">
      <c r="A39" s="11" t="s">
        <v>52</v>
      </c>
      <c r="B39" s="12"/>
      <c r="C39" s="12"/>
      <c r="D39" s="12"/>
      <c r="E39" s="12"/>
      <c r="F39" s="12"/>
      <c r="G39" s="12"/>
      <c r="H39" s="22"/>
      <c r="I39" s="21" t="s">
        <v>56</v>
      </c>
    </row>
    <row r="40" spans="1:9">
      <c r="A40" s="11"/>
      <c r="B40" s="12" t="s">
        <v>18</v>
      </c>
      <c r="C40" s="12" t="s">
        <v>30</v>
      </c>
      <c r="D40" s="12"/>
      <c r="E40" s="12"/>
      <c r="F40" s="12"/>
      <c r="G40" s="12"/>
      <c r="H40" s="13"/>
      <c r="I40" s="14"/>
    </row>
    <row r="41" spans="1:9">
      <c r="A41" s="11"/>
      <c r="B41" s="12" t="s">
        <v>19</v>
      </c>
      <c r="C41" s="12" t="s">
        <v>22</v>
      </c>
      <c r="D41" s="12"/>
      <c r="E41" s="12"/>
      <c r="F41" s="12"/>
      <c r="G41" s="19" t="s">
        <v>33</v>
      </c>
      <c r="H41" s="13"/>
      <c r="I41" s="20"/>
    </row>
    <row r="42" spans="1:9">
      <c r="A42" s="11"/>
      <c r="B42" s="12" t="s">
        <v>20</v>
      </c>
      <c r="C42" s="12" t="s">
        <v>35</v>
      </c>
      <c r="D42" s="12"/>
      <c r="E42" s="12"/>
      <c r="F42" s="12"/>
      <c r="G42" s="12" t="s">
        <v>34</v>
      </c>
      <c r="H42" s="13"/>
      <c r="I42" s="14"/>
    </row>
    <row r="43" spans="1:9">
      <c r="A43" s="11"/>
      <c r="B43" s="12"/>
      <c r="C43" s="12"/>
      <c r="D43" s="12"/>
      <c r="E43" s="12"/>
      <c r="F43" s="12"/>
      <c r="G43" s="12"/>
      <c r="H43" s="13" t="s">
        <v>23</v>
      </c>
      <c r="I43" s="14" t="s">
        <v>47</v>
      </c>
    </row>
    <row r="44" spans="1:9" ht="6.75" customHeight="1">
      <c r="A44" s="15"/>
      <c r="B44" s="16"/>
      <c r="C44" s="16"/>
      <c r="D44" s="16"/>
      <c r="E44" s="16"/>
      <c r="F44" s="16"/>
      <c r="G44" s="16"/>
      <c r="H44" s="17"/>
      <c r="I44" s="18"/>
    </row>
    <row r="45" spans="1:9" ht="8.25" customHeight="1">
      <c r="A45" s="11"/>
      <c r="B45" s="12"/>
      <c r="C45" s="12"/>
      <c r="D45" s="12"/>
      <c r="E45" s="12"/>
      <c r="F45" s="12"/>
      <c r="G45" s="12"/>
      <c r="H45" s="13"/>
      <c r="I45" s="14"/>
    </row>
    <row r="46" spans="1:9">
      <c r="A46" s="11" t="s">
        <v>53</v>
      </c>
      <c r="B46" s="12"/>
      <c r="C46" s="12"/>
      <c r="D46" s="12"/>
      <c r="E46" s="12"/>
      <c r="F46" s="12"/>
      <c r="G46" s="12"/>
      <c r="H46" s="13"/>
      <c r="I46" s="14"/>
    </row>
    <row r="47" spans="1:9">
      <c r="A47" s="11"/>
      <c r="B47" s="12" t="s">
        <v>18</v>
      </c>
      <c r="C47" s="12" t="s">
        <v>31</v>
      </c>
      <c r="D47" s="12"/>
      <c r="E47" s="12"/>
      <c r="F47" s="12"/>
      <c r="G47" s="12"/>
      <c r="H47" s="13"/>
      <c r="I47" s="14"/>
    </row>
    <row r="48" spans="1:9">
      <c r="A48" s="11"/>
      <c r="B48" s="12" t="s">
        <v>19</v>
      </c>
      <c r="C48" s="12" t="s">
        <v>86</v>
      </c>
      <c r="D48" s="12"/>
      <c r="E48" s="12"/>
      <c r="F48" s="12"/>
      <c r="G48" s="19" t="s">
        <v>36</v>
      </c>
      <c r="H48" s="13"/>
      <c r="I48" s="14"/>
    </row>
    <row r="49" spans="1:9">
      <c r="A49" s="11"/>
      <c r="B49" s="12"/>
      <c r="C49" s="12"/>
      <c r="D49" s="12"/>
      <c r="E49" s="12"/>
      <c r="F49" s="12"/>
      <c r="G49" s="12"/>
      <c r="H49" s="13" t="s">
        <v>23</v>
      </c>
      <c r="I49" s="14" t="s">
        <v>48</v>
      </c>
    </row>
    <row r="50" spans="1:9" ht="6.75" customHeight="1">
      <c r="A50" s="15"/>
      <c r="B50" s="16"/>
      <c r="C50" s="16"/>
      <c r="D50" s="16"/>
      <c r="E50" s="16"/>
      <c r="F50" s="16"/>
      <c r="G50" s="16"/>
      <c r="H50" s="17"/>
      <c r="I50" s="18"/>
    </row>
    <row r="51" spans="1:9" ht="6.75" customHeight="1">
      <c r="A51" s="11"/>
      <c r="B51" s="12"/>
      <c r="C51" s="12"/>
      <c r="D51" s="12"/>
      <c r="E51" s="12"/>
      <c r="F51" s="12"/>
      <c r="G51" s="12"/>
      <c r="H51" s="13"/>
      <c r="I51" s="14"/>
    </row>
    <row r="52" spans="1:9">
      <c r="A52" s="11" t="s">
        <v>54</v>
      </c>
      <c r="B52" s="12"/>
      <c r="C52" s="12"/>
      <c r="D52" s="12"/>
      <c r="E52" s="12"/>
      <c r="F52" s="12"/>
      <c r="G52" s="12"/>
      <c r="H52" s="13"/>
      <c r="I52" s="14"/>
    </row>
    <row r="53" spans="1:9">
      <c r="A53" s="11"/>
      <c r="B53" s="12" t="s">
        <v>18</v>
      </c>
      <c r="C53" s="12" t="s">
        <v>32</v>
      </c>
      <c r="D53" s="12"/>
      <c r="E53" s="12"/>
      <c r="F53" s="12"/>
      <c r="G53" s="12"/>
      <c r="H53" s="13"/>
      <c r="I53" s="14"/>
    </row>
    <row r="54" spans="1:9">
      <c r="A54" s="11"/>
      <c r="B54" s="12" t="s">
        <v>19</v>
      </c>
      <c r="C54" s="12" t="s">
        <v>87</v>
      </c>
      <c r="D54" s="12"/>
      <c r="E54" s="12"/>
      <c r="F54" s="12"/>
      <c r="G54" s="19" t="s">
        <v>37</v>
      </c>
      <c r="H54" s="13"/>
      <c r="I54" s="14"/>
    </row>
    <row r="55" spans="1:9">
      <c r="A55" s="11"/>
      <c r="B55" s="12"/>
      <c r="C55" s="12"/>
      <c r="D55" s="12"/>
      <c r="E55" s="12"/>
      <c r="F55" s="12"/>
      <c r="G55" s="12"/>
      <c r="H55" s="13" t="s">
        <v>23</v>
      </c>
      <c r="I55" s="14" t="s">
        <v>49</v>
      </c>
    </row>
    <row r="56" spans="1:9" ht="6.75" customHeight="1">
      <c r="A56" s="15"/>
      <c r="B56" s="16"/>
      <c r="C56" s="16"/>
      <c r="D56" s="16"/>
      <c r="E56" s="16"/>
      <c r="F56" s="16"/>
      <c r="G56" s="16"/>
      <c r="H56" s="17"/>
      <c r="I56" s="18"/>
    </row>
    <row r="57" spans="1:9" ht="6.75" customHeight="1">
      <c r="A57" s="7"/>
      <c r="B57" s="8"/>
      <c r="C57" s="8"/>
      <c r="D57" s="8"/>
      <c r="E57" s="8"/>
      <c r="F57" s="8"/>
      <c r="G57" s="8"/>
      <c r="H57" s="9"/>
      <c r="I57" s="10"/>
    </row>
    <row r="58" spans="1:9">
      <c r="A58" s="15"/>
      <c r="B58" s="16"/>
      <c r="C58" s="16"/>
      <c r="D58" s="16"/>
      <c r="E58" s="16"/>
      <c r="F58" s="16"/>
      <c r="G58" s="16"/>
      <c r="H58" s="17" t="s">
        <v>26</v>
      </c>
      <c r="I58" s="58" t="s">
        <v>50</v>
      </c>
    </row>
    <row r="59" spans="1:9">
      <c r="A59" s="12"/>
      <c r="B59" s="12"/>
      <c r="C59" s="12"/>
      <c r="D59" s="12"/>
      <c r="E59" s="12"/>
      <c r="F59" s="12"/>
      <c r="G59" s="12"/>
      <c r="H59" s="13"/>
      <c r="I59" s="59"/>
    </row>
    <row r="60" spans="1:9" s="23" customFormat="1" ht="18" customHeight="1">
      <c r="A60" s="53" t="s">
        <v>85</v>
      </c>
      <c r="G60" s="56" t="s">
        <v>75</v>
      </c>
    </row>
    <row r="61" spans="1:9" s="23" customFormat="1" ht="18" customHeight="1">
      <c r="A61" s="23" t="s">
        <v>78</v>
      </c>
      <c r="G61" s="56"/>
    </row>
    <row r="62" spans="1:9" s="23" customFormat="1" ht="18" customHeight="1">
      <c r="A62" s="23" t="s">
        <v>79</v>
      </c>
      <c r="G62" s="56"/>
    </row>
    <row r="63" spans="1:9" s="23" customFormat="1" ht="18" customHeight="1">
      <c r="G63" s="56"/>
    </row>
    <row r="64" spans="1:9" s="23" customFormat="1" ht="18" customHeight="1">
      <c r="B64" s="67" t="s">
        <v>13</v>
      </c>
      <c r="C64" s="68"/>
      <c r="D64" s="68"/>
      <c r="E64" s="69"/>
      <c r="F64" s="57" t="s">
        <v>14</v>
      </c>
    </row>
    <row r="65" spans="1:6" s="23" customFormat="1" ht="18" customHeight="1">
      <c r="B65" s="73" t="s">
        <v>103</v>
      </c>
      <c r="C65" s="74"/>
      <c r="D65" s="74"/>
      <c r="E65" s="75"/>
      <c r="F65" s="57" t="s">
        <v>58</v>
      </c>
    </row>
    <row r="66" spans="1:6" s="23" customFormat="1" ht="18" customHeight="1">
      <c r="B66" s="70" t="s">
        <v>104</v>
      </c>
      <c r="C66" s="71"/>
      <c r="D66" s="71"/>
      <c r="E66" s="72"/>
      <c r="F66" s="57" t="s">
        <v>59</v>
      </c>
    </row>
    <row r="67" spans="1:6" s="23" customFormat="1" ht="18" customHeight="1">
      <c r="B67" s="70" t="s">
        <v>105</v>
      </c>
      <c r="C67" s="71"/>
      <c r="D67" s="71"/>
      <c r="E67" s="72"/>
      <c r="F67" s="57" t="s">
        <v>60</v>
      </c>
    </row>
    <row r="68" spans="1:6" s="23" customFormat="1" ht="18" customHeight="1">
      <c r="A68" s="23" t="s">
        <v>76</v>
      </c>
    </row>
    <row r="69" spans="1:6" s="23" customFormat="1" ht="18" customHeight="1">
      <c r="A69" s="23" t="s">
        <v>77</v>
      </c>
    </row>
    <row r="70" spans="1:6" s="23" customFormat="1" ht="20.25" customHeight="1"/>
  </sheetData>
  <mergeCells count="9">
    <mergeCell ref="A1:I1"/>
    <mergeCell ref="B64:E64"/>
    <mergeCell ref="B66:E66"/>
    <mergeCell ref="B67:E67"/>
    <mergeCell ref="B65:E65"/>
    <mergeCell ref="A3:I4"/>
    <mergeCell ref="F6:I7"/>
    <mergeCell ref="A29:I30"/>
    <mergeCell ref="F32:I33"/>
  </mergeCells>
  <phoneticPr fontId="2"/>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国保税概算額計算表</vt:lpstr>
      <vt:lpstr>計算例</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2021-08-19T05:15:23Z</cp:lastPrinted>
  <dcterms:created xsi:type="dcterms:W3CDTF">2016-08-25T06:31:46Z</dcterms:created>
  <dcterms:modified xsi:type="dcterms:W3CDTF">2021-08-19T05:31:48Z</dcterms:modified>
</cp:coreProperties>
</file>